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tarea excel\"/>
    </mc:Choice>
  </mc:AlternateContent>
  <bookViews>
    <workbookView xWindow="0" yWindow="0" windowWidth="28800" windowHeight="12300" firstSheet="1" activeTab="1"/>
  </bookViews>
  <sheets>
    <sheet name="Ejercicios graficas estadistica" sheetId="4" r:id="rId1"/>
    <sheet name="Práctica" sheetId="2" r:id="rId2"/>
    <sheet name="Ventas" sheetId="1" r:id="rId3"/>
    <sheet name="1" sheetId="5" r:id="rId4"/>
    <sheet name="2" sheetId="6" r:id="rId5"/>
    <sheet name="3" sheetId="7" r:id="rId6"/>
    <sheet name="4" sheetId="8" r:id="rId7"/>
    <sheet name="5" sheetId="9" r:id="rId8"/>
    <sheet name="6" sheetId="10" r:id="rId9"/>
    <sheet name="7" sheetId="13" r:id="rId10"/>
    <sheet name="8" sheetId="14" r:id="rId11"/>
    <sheet name="9" sheetId="15" r:id="rId12"/>
    <sheet name="10" sheetId="16" r:id="rId13"/>
    <sheet name="BdTabladinánica" sheetId="3" r:id="rId14"/>
  </sheets>
  <definedNames>
    <definedName name="_xlnm._FilterDatabase" localSheetId="4" hidden="1">'2'!#REF!</definedName>
    <definedName name="_xlnm.Extract" localSheetId="3">'1'!$A$5:$M$5</definedName>
    <definedName name="_xlnm.Extract" localSheetId="4">'2'!$A$7:$M$7</definedName>
    <definedName name="_xlnm.Extract" localSheetId="5">'3'!$A$7:$M$7</definedName>
    <definedName name="_xlnm.Extract" localSheetId="6">'4'!$A$6:$M$6</definedName>
    <definedName name="_xlnm.Extract" localSheetId="7">'5'!$A$7:$M$7</definedName>
    <definedName name="_xlnm.Criteria" localSheetId="3">'1'!$A$2:$A$3</definedName>
    <definedName name="_xlnm.Criteria" localSheetId="4">'2'!$A$2:$A$4</definedName>
    <definedName name="_xlnm.Criteria" localSheetId="5">'3'!$A$2:$A$4</definedName>
    <definedName name="_xlnm.Criteria" localSheetId="6">'4'!$A$2:$B$4</definedName>
    <definedName name="_xlnm.Criteria" localSheetId="7">'5'!$A$2:$B$4</definedName>
  </definedNames>
  <calcPr calcId="152511"/>
</workbook>
</file>

<file path=xl/calcChain.xml><?xml version="1.0" encoding="utf-8"?>
<calcChain xmlns="http://schemas.openxmlformats.org/spreadsheetml/2006/main">
  <c r="M121" i="16" l="1"/>
  <c r="M119" i="16"/>
  <c r="M97" i="16"/>
  <c r="M75" i="16"/>
  <c r="M52" i="16"/>
  <c r="L122" i="16"/>
  <c r="L120" i="16"/>
  <c r="L98" i="16"/>
  <c r="L76" i="16"/>
  <c r="L53" i="16"/>
  <c r="L121" i="15"/>
  <c r="L120" i="15"/>
  <c r="L100" i="15"/>
  <c r="L88" i="15"/>
  <c r="L67" i="15"/>
  <c r="M120" i="14"/>
  <c r="M119" i="14"/>
  <c r="M98" i="14"/>
  <c r="M77" i="14"/>
  <c r="M55" i="14"/>
  <c r="M121" i="10"/>
  <c r="L121" i="10"/>
  <c r="M120" i="10"/>
  <c r="L120" i="10"/>
  <c r="M111" i="10"/>
  <c r="L111" i="10"/>
  <c r="M102" i="10"/>
  <c r="L102" i="10"/>
  <c r="M93" i="10"/>
  <c r="L93" i="10"/>
  <c r="M84" i="10"/>
  <c r="L84" i="10"/>
  <c r="M74" i="10"/>
  <c r="L74" i="10"/>
  <c r="M65" i="10"/>
  <c r="L65" i="10"/>
  <c r="M56" i="10"/>
  <c r="L56" i="10"/>
  <c r="M47" i="10"/>
  <c r="L47" i="10"/>
  <c r="M38" i="10"/>
  <c r="L38" i="10"/>
  <c r="L125" i="13"/>
  <c r="L123" i="13"/>
  <c r="K123" i="13"/>
  <c r="L102" i="13"/>
  <c r="K102" i="13"/>
  <c r="L84" i="13"/>
  <c r="K84" i="13"/>
  <c r="L66" i="13"/>
  <c r="K66" i="13"/>
  <c r="L48" i="13"/>
  <c r="K48" i="13"/>
  <c r="K126" i="13" s="1"/>
  <c r="J126" i="13"/>
  <c r="K124" i="13"/>
  <c r="J124" i="13"/>
  <c r="K103" i="13"/>
  <c r="J103" i="13"/>
  <c r="K85" i="13"/>
  <c r="J85" i="13"/>
  <c r="K67" i="13"/>
  <c r="J67" i="13"/>
  <c r="K49" i="13"/>
  <c r="J49" i="13"/>
  <c r="F36" i="4" l="1"/>
  <c r="F37" i="4"/>
  <c r="F38" i="4"/>
  <c r="F35" i="4"/>
  <c r="D7" i="4"/>
  <c r="D8" i="4"/>
  <c r="D9" i="4"/>
  <c r="D6" i="4"/>
</calcChain>
</file>

<file path=xl/sharedStrings.xml><?xml version="1.0" encoding="utf-8"?>
<sst xmlns="http://schemas.openxmlformats.org/spreadsheetml/2006/main" count="3884" uniqueCount="231">
  <si>
    <t>SOCIEDAD ADMINISTRADORA DE CONSORCIOS COMERCIALES</t>
  </si>
  <si>
    <t>PLANILLA DE VENTAS</t>
  </si>
  <si>
    <t>INFORMACIÓN DE LA VENTA</t>
  </si>
  <si>
    <t>INFORMACIÓN CLIENTE</t>
  </si>
  <si>
    <t>INFORMACIÓN DEL VEHICULO</t>
  </si>
  <si>
    <t>CÓDIGO SUCURSAL</t>
  </si>
  <si>
    <t>SUCURSAL</t>
  </si>
  <si>
    <t>CÓDIGO VENDEDOR</t>
  </si>
  <si>
    <t>VENDEDOR</t>
  </si>
  <si>
    <t>FECHA</t>
  </si>
  <si>
    <t xml:space="preserve">FACTURA </t>
  </si>
  <si>
    <t>CLIENTE</t>
  </si>
  <si>
    <t>MARCA</t>
  </si>
  <si>
    <t>COLOR</t>
  </si>
  <si>
    <t>VALOR DEL VEHICULO</t>
  </si>
  <si>
    <t>IVA</t>
  </si>
  <si>
    <t>TOTAL</t>
  </si>
  <si>
    <t>COMISION</t>
  </si>
  <si>
    <t>SUR</t>
  </si>
  <si>
    <t>JUAN</t>
  </si>
  <si>
    <t>VELEZ TOBON JUAN ALVARO</t>
  </si>
  <si>
    <t>MAZDA</t>
  </si>
  <si>
    <t>BLANCO</t>
  </si>
  <si>
    <t>VALENCIA VALENCIA CRISTIAN</t>
  </si>
  <si>
    <t>NEGRO</t>
  </si>
  <si>
    <t>AGUIRRE  DÁVILA ANDRÉS FELIPE</t>
  </si>
  <si>
    <t>ROJO</t>
  </si>
  <si>
    <t>ANDREA</t>
  </si>
  <si>
    <t>RUA  GARCÍA LUIS ANIBAL</t>
  </si>
  <si>
    <t>PALACIOS  ÁLVAREZ JOHANN JESSID</t>
  </si>
  <si>
    <t>NORTE</t>
  </si>
  <si>
    <t>JONH</t>
  </si>
  <si>
    <t>OSORIO  RÍOS  DIANA MILENA</t>
  </si>
  <si>
    <t>JARABA  CORTÉS PAOLA MARCELA</t>
  </si>
  <si>
    <t>IDARRAGA  GÓMEZ YANIVI ANDREA</t>
  </si>
  <si>
    <t>PLATEADO</t>
  </si>
  <si>
    <t>YESSICA</t>
  </si>
  <si>
    <t>BUSTOS  RUBIANO HERNÁN DAVID</t>
  </si>
  <si>
    <t>BERRIO  GALLEGO EDWIN ARLEY</t>
  </si>
  <si>
    <t>ORIENTE</t>
  </si>
  <si>
    <t>DIEGO</t>
  </si>
  <si>
    <t>RIAZA URIEL</t>
  </si>
  <si>
    <t>BERTEL RIVAS FREDYS EDUARDO</t>
  </si>
  <si>
    <t>MARGARITA</t>
  </si>
  <si>
    <t>FRANCO FERNANDO</t>
  </si>
  <si>
    <t>MEJIA MARIA ELENA</t>
  </si>
  <si>
    <t>OCCIDENTE</t>
  </si>
  <si>
    <t>ESTEBAN</t>
  </si>
  <si>
    <t>ISAZA OCHOA HERNAN</t>
  </si>
  <si>
    <t>TORO VERONICA</t>
  </si>
  <si>
    <t>NATALY</t>
  </si>
  <si>
    <t>RESTREPO LAVERDE GABRIELA</t>
  </si>
  <si>
    <t>VALENCIA DORALBA</t>
  </si>
  <si>
    <t>CENTRO</t>
  </si>
  <si>
    <t>LUIS</t>
  </si>
  <si>
    <t>PINO MARIA TERESA</t>
  </si>
  <si>
    <t>PEREA YENNI</t>
  </si>
  <si>
    <t>CAROLINA</t>
  </si>
  <si>
    <t>RIOS VALENCIA ALEJANDRA</t>
  </si>
  <si>
    <t>CRUZ CAROLINA</t>
  </si>
  <si>
    <t>RESTREPO VALENCIA RUTT STELLA</t>
  </si>
  <si>
    <t>RENAULT</t>
  </si>
  <si>
    <t>RUA  CASTAÑO JAIME IGNACIO</t>
  </si>
  <si>
    <t>RENDON  TAMAYO ESTEBAN</t>
  </si>
  <si>
    <t>PÉREZ  QUICENO  JONATHAN ESTEVEN</t>
  </si>
  <si>
    <t>PATIÑO  BOHÓRQUEZ JOHANN ESTEBAN</t>
  </si>
  <si>
    <t>GARCÍA  RUIZ YULIETH CRISTINA</t>
  </si>
  <si>
    <t>FRANCO  CORREA  JUAN FELIPE</t>
  </si>
  <si>
    <t>BERRIO  ÁLVAREZ EDWIN EDUARDO</t>
  </si>
  <si>
    <t>BALBÍN   TEJADA HURLEY ESTEPHAN</t>
  </si>
  <si>
    <t>CARDONA JAVIER</t>
  </si>
  <si>
    <t>GUERRA PATRICIA</t>
  </si>
  <si>
    <t>VALDES FONTALVO NATALIA</t>
  </si>
  <si>
    <t>CATAÑO NATALIA</t>
  </si>
  <si>
    <t>MOSQUERA AIDIS GIOMAR</t>
  </si>
  <si>
    <t>RUIZ DUQUE JONH EDUAR</t>
  </si>
  <si>
    <t>AYALA WILSON</t>
  </si>
  <si>
    <t>VELEZ TOBON CONSUELO</t>
  </si>
  <si>
    <t>VOLSWAGUEN</t>
  </si>
  <si>
    <t>SANTOS JOHANNY</t>
  </si>
  <si>
    <t>GARCIA YOLMY</t>
  </si>
  <si>
    <t>SAVATER FERNANDO</t>
  </si>
  <si>
    <t>SOTO APARICIO FERNANDO</t>
  </si>
  <si>
    <t>RENDON TAMAYO ALVARO</t>
  </si>
  <si>
    <t>SUZUKI</t>
  </si>
  <si>
    <t>FRANCO NATALIA YURLEY</t>
  </si>
  <si>
    <t>QUINTERO  QUICENO RAUL</t>
  </si>
  <si>
    <t>QUINTERO  JARAMILLO JONH ANDERSON</t>
  </si>
  <si>
    <t>OCAMPO  OLAYA JOHANN ESTID</t>
  </si>
  <si>
    <t>MUÑOZ  MARTÍNEZ CRISTIAN CAMILO</t>
  </si>
  <si>
    <t>FLOREZ   VALENCIA DIANA MARIA</t>
  </si>
  <si>
    <t>CORREA  ECHAVARRIA JUAN PABLO</t>
  </si>
  <si>
    <t>VELASQUEZ LAVAREZ OSWALDO</t>
  </si>
  <si>
    <t>VELASQUEZ CHICA ALEXANDRA</t>
  </si>
  <si>
    <t>AGUDELO LINA MARITZA</t>
  </si>
  <si>
    <t>RENDON TAMAYO ESTEBAN</t>
  </si>
  <si>
    <t>ZAPATA JIMENEZ ELKIN ALBERTO</t>
  </si>
  <si>
    <t>ZAPARA JIMENEZ JONH MARIO</t>
  </si>
  <si>
    <t>FERNANDEZ TERESA</t>
  </si>
  <si>
    <t>CORREA ANGELA</t>
  </si>
  <si>
    <t>CARRASQUILLA TOMAS</t>
  </si>
  <si>
    <t>PAVAS JUAN PABLO</t>
  </si>
  <si>
    <t>FLOREZ RIVERA GILBERTO</t>
  </si>
  <si>
    <t>CAMACHO VÁSQUEZ CARLOS ANDRÉS</t>
  </si>
  <si>
    <t>QUICENO JOHANN ANDRÉS</t>
  </si>
  <si>
    <t>POSADA  PÉREZ  ERIKSON</t>
  </si>
  <si>
    <t>MOLINA  HENAO LILIANA MARCELA</t>
  </si>
  <si>
    <t>MEDINA NATALY</t>
  </si>
  <si>
    <t>CÓRDOBA  ESCOBAR HERNÁN DARÍO</t>
  </si>
  <si>
    <t>CEBALLOS  JARAMILLO ANDREA MARIA</t>
  </si>
  <si>
    <t>VALENCIA RESTREPO RUTT STELLA</t>
  </si>
  <si>
    <t>LONDOÑO LUISA FERNANDA</t>
  </si>
  <si>
    <t>POSADA VALLEJO ESTEFANIA</t>
  </si>
  <si>
    <t>ISAZA ERIEN</t>
  </si>
  <si>
    <t>ARIAS HERNANDO</t>
  </si>
  <si>
    <t>UMAÑA MARIA CRISTINA</t>
  </si>
  <si>
    <t>VELASQUEZ ALVAREZ OSWALDO</t>
  </si>
  <si>
    <t>RESTREPO JUAN JOSE</t>
  </si>
  <si>
    <t>MENDOZA JAIME</t>
  </si>
  <si>
    <t>TORO DUQUE HERNAN</t>
  </si>
  <si>
    <t>HERNANDEZ HERNANDO</t>
  </si>
  <si>
    <t>Nota:</t>
  </si>
  <si>
    <t>1,  Realizar un filtro Avanzado que visualice las ventas de la sucursal 4</t>
  </si>
  <si>
    <t>2,  Realizar un filtro Avanzado que visualice las ventas de la sucursal 3 y 5</t>
  </si>
  <si>
    <t>3,  Realizar un filtro Avanzado que visualiza las ventas de Mazda y Renault</t>
  </si>
  <si>
    <t>4,  Realizar un filtro Avanzado que visualice las ventas de la sucursal 1 y 4, que ademas sean de color rojo y negro</t>
  </si>
  <si>
    <t>5,  Realizar un filtro Avanzado que visualice los carros de color plateado y blanco que se vendieron en las sucursale 2 y 3</t>
  </si>
  <si>
    <t>Para cada uno de los puntos anteriores deben duplicar la planilla(tabla) original(ventas) y sobre cada copia realizar lo dicho en cada item, además a la etiqueta de la hoja colocarle el número de cada punto.</t>
  </si>
  <si>
    <t>SEPTIEMBRE DE 2018</t>
  </si>
  <si>
    <t>AUTOS DEL CAMINO</t>
  </si>
  <si>
    <t>16,  Proteger la hoja ventas dejando que se pueda digitar información en la columna Codigo Sucursal</t>
  </si>
  <si>
    <t>17.  Cifrar contraseña para proteger el libro</t>
  </si>
  <si>
    <t>6,  Realizar un subtotal que visualice el total de ventas y comision por vendedor (Hacer el análisis)</t>
  </si>
  <si>
    <t>7,  Realizar un subtotal que visualice el total de ventas e iva por sucursal (Hacer el análisis)</t>
  </si>
  <si>
    <t>8,  Realizar un subtotal que visualice el total de comision pagado por marca (Hacer el análisis)</t>
  </si>
  <si>
    <t>9,  Realizar un subtotal que visualice el promedio de ventas por color (Hacer el análisis)</t>
  </si>
  <si>
    <t>10,  Realizar un sbtotal que visualice el total de ventas y promedio comision por marca (Hacer el análisis)</t>
  </si>
  <si>
    <t>Taller SesionV</t>
  </si>
  <si>
    <t>MES</t>
  </si>
  <si>
    <t>AÑO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</si>
  <si>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</si>
  <si>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</si>
  <si>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</si>
  <si>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</si>
  <si>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</si>
  <si>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</si>
  <si>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</si>
  <si>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</si>
  <si>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</si>
  <si>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</si>
  <si>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</si>
  <si>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</si>
  <si>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11,  Realizar una tabla dinamica que visualice el total de ventas y comision por vendedor  (con la Bdtabladinámica)</t>
  </si>
  <si>
    <t>12,  Realizar una tabla dinamica que visualice el total de ventas e iva por sucursal y por marca, ademas realizar el grafico dinamico (con la Bdtabladinámica)</t>
  </si>
  <si>
    <t>13,  Realizar un grafico dinamico que visualice el total de comision pagado por marca y vendedor, segmentarlo por año y meses (con la Bdtabladinámica)</t>
  </si>
  <si>
    <t>14,  Realizar una tabla dinamica   que visualice el promedio de ventas por color filtrado por sucursal y marca (con la Bdtabladinámica)</t>
  </si>
  <si>
    <t>15,  Realizar un grafico dinamico que visualice el total de ventas y promedio comision por marca y vendedor (con la Bdtabladinámica)</t>
  </si>
  <si>
    <t>1.  Realizar un gráfico circular donde muestre las respuestas en porcentajes, de la siguiente pregunta</t>
  </si>
  <si>
    <t>¿Sabe usted de que trata el TLC?</t>
  </si>
  <si>
    <t>Respuesta</t>
  </si>
  <si>
    <t>Nro personas</t>
  </si>
  <si>
    <t>SI</t>
  </si>
  <si>
    <t>NO</t>
  </si>
  <si>
    <t>NS/NR</t>
  </si>
  <si>
    <t>Total encuestados</t>
  </si>
  <si>
    <t>2.  Realizar un gráfico de columnas para que represente por  cada vendedor las ventas del primer trimestre</t>
  </si>
  <si>
    <t>Análisis de Ventas por Vendedor</t>
  </si>
  <si>
    <t>Vendedor</t>
  </si>
  <si>
    <t>febrero</t>
  </si>
  <si>
    <t>Ana</t>
  </si>
  <si>
    <t>Juan</t>
  </si>
  <si>
    <t>María</t>
  </si>
  <si>
    <t>José</t>
  </si>
  <si>
    <t xml:space="preserve">3.  Realizar un grafico de líneas donde se muestre la proyección del dólar en la última semana. </t>
  </si>
  <si>
    <t>Día</t>
  </si>
  <si>
    <t>Valor Dólar</t>
  </si>
  <si>
    <t>Lunes</t>
  </si>
  <si>
    <t>Martes</t>
  </si>
  <si>
    <t>Miércoles</t>
  </si>
  <si>
    <t>Jueves</t>
  </si>
  <si>
    <t>Viernes</t>
  </si>
  <si>
    <t>Sábado</t>
  </si>
  <si>
    <t>Domingo</t>
  </si>
  <si>
    <t>%</t>
  </si>
  <si>
    <t>Total ventas</t>
  </si>
  <si>
    <t>Colunma a Ordenar (Subgrupos)</t>
  </si>
  <si>
    <t>Columana(s) a Totalizar</t>
  </si>
  <si>
    <t>* Generalmente es tipo Texto</t>
  </si>
  <si>
    <t>* Generalmente son columnas numéricas</t>
  </si>
  <si>
    <t>Función a utilizar de acuerdo al enunciado</t>
  </si>
  <si>
    <t>Total</t>
  </si>
  <si>
    <t>SUMA</t>
  </si>
  <si>
    <t>vendedor</t>
  </si>
  <si>
    <t>ventas -comision</t>
  </si>
  <si>
    <t>Total YESSICA</t>
  </si>
  <si>
    <t>Total NATALY</t>
  </si>
  <si>
    <t>Total MARGARITA</t>
  </si>
  <si>
    <t>Total LUIS</t>
  </si>
  <si>
    <t>Total JUAN</t>
  </si>
  <si>
    <t>Total JONH</t>
  </si>
  <si>
    <t>Total ESTEBAN</t>
  </si>
  <si>
    <t>Total DIEGO</t>
  </si>
  <si>
    <t>Total CAROLINA</t>
  </si>
  <si>
    <t>Total ANDREA</t>
  </si>
  <si>
    <t>Total general</t>
  </si>
  <si>
    <t>ventas -iva</t>
  </si>
  <si>
    <t>sucursal</t>
  </si>
  <si>
    <t>Total SUR</t>
  </si>
  <si>
    <t>Total ORIENTE</t>
  </si>
  <si>
    <t>Total OCCIDENTE</t>
  </si>
  <si>
    <t>Total NORTE</t>
  </si>
  <si>
    <t>Total CENTRO</t>
  </si>
  <si>
    <t>marca</t>
  </si>
  <si>
    <t>comision</t>
  </si>
  <si>
    <t>Total MAZDA</t>
  </si>
  <si>
    <t>Total RENAULT</t>
  </si>
  <si>
    <t>Total SUZUKI</t>
  </si>
  <si>
    <t>Total VOLSWAGUEN</t>
  </si>
  <si>
    <t>color</t>
  </si>
  <si>
    <t>ventas</t>
  </si>
  <si>
    <t>promedio</t>
  </si>
  <si>
    <t>Promedio BLANCO</t>
  </si>
  <si>
    <t>Promedio NEGRO</t>
  </si>
  <si>
    <t>Promedio PLATEADO</t>
  </si>
  <si>
    <t>Promedio ROJO</t>
  </si>
  <si>
    <t>Promedio general</t>
  </si>
  <si>
    <t>ventas - comision</t>
  </si>
  <si>
    <t>Promedio MAZDA</t>
  </si>
  <si>
    <t>Promedio RENAULT</t>
  </si>
  <si>
    <t>Promedio SUZUKI</t>
  </si>
  <si>
    <t>Promedio VOLSWAGUEN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</si>
</sst>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 * #,##0.00_ ;_ * \-#,##0.00_ ;_ * &quot;-&quot;??_ ;_ @_ "/>
    <numFmt numFmtId="165" formatCode="_ * #,##0_ ;_ * \-#,##0_ ;_ * &quot;-&quot;??_ ;_ @_ "/>
  </numFmts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b/>
      <sz val="48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9"/>
      <color indexed="18"/>
      <name val="Verdana"/>
      <family val="2"/>
    </font>
    <font>
      <sz val="9"/>
      <name val="Verdana"/>
      <family val="2"/>
    </font>
    <font>
      <b/>
      <sz val="9"/>
      <name val="Verdana"/>
      <family val="2"/>
    </font>
    <font>
      <b/>
      <sz val="9"/>
      <color indexed="25"/>
      <name val="Verdana"/>
      <family val="2"/>
    </font>
    <font>
      <i/>
      <sz val="9"/>
      <name val="Verdana"/>
      <family val="2"/>
    </font>
    <font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CCFFCC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25"/>
      </bottom>
      <diagonal/>
    </border>
    <border>
      <left style="thick">
        <color indexed="25"/>
      </left>
      <right style="medium">
        <color indexed="25"/>
      </right>
      <top style="thick">
        <color indexed="25"/>
      </top>
      <bottom style="medium">
        <color indexed="25"/>
      </bottom>
      <diagonal/>
    </border>
    <border>
      <left/>
      <right style="thick">
        <color indexed="25"/>
      </right>
      <top style="thick">
        <color indexed="25"/>
      </top>
      <bottom style="medium">
        <color indexed="25"/>
      </bottom>
      <diagonal/>
    </border>
    <border>
      <left style="thick">
        <color indexed="25"/>
      </left>
      <right style="medium">
        <color indexed="25"/>
      </right>
      <top/>
      <bottom style="medium">
        <color indexed="25"/>
      </bottom>
      <diagonal/>
    </border>
    <border>
      <left/>
      <right style="thick">
        <color indexed="25"/>
      </right>
      <top/>
      <bottom style="medium">
        <color indexed="25"/>
      </bottom>
      <diagonal/>
    </border>
    <border>
      <left style="thick">
        <color indexed="25"/>
      </left>
      <right style="medium">
        <color indexed="25"/>
      </right>
      <top/>
      <bottom style="thick">
        <color indexed="25"/>
      </bottom>
      <diagonal/>
    </border>
    <border>
      <left/>
      <right style="thick">
        <color indexed="25"/>
      </right>
      <top/>
      <bottom style="thick">
        <color indexed="25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6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6" fillId="0" borderId="0"/>
    <xf numFmtId="0" fontId="1" fillId="0" borderId="0"/>
    <xf numFmtId="9" fontId="13" fillId="0" borderId="0" applyFont="0" applyFill="0" applyBorder="0" applyAlignment="0" applyProtection="0"/>
  </cellStyleXfs>
  <cellXfs count="119">
    <xf numFmtId="0" fontId="0" fillId="0" borderId="0" xfId="0"/>
    <xf numFmtId="0" fontId="2" fillId="0" borderId="1" xfId="1" applyFont="1" applyBorder="1" applyAlignment="1">
      <alignment horizontal="center"/>
    </xf>
    <xf numFmtId="0" fontId="1" fillId="0" borderId="1" xfId="1" applyBorder="1" applyAlignment="1">
      <alignment horizontal="center"/>
    </xf>
    <xf numFmtId="14" fontId="1" fillId="0" borderId="1" xfId="1" applyNumberFormat="1" applyBorder="1" applyAlignment="1">
      <alignment horizontal="center"/>
    </xf>
    <xf numFmtId="14" fontId="1" fillId="0" borderId="1" xfId="1" applyNumberFormat="1" applyBorder="1"/>
    <xf numFmtId="0" fontId="1" fillId="0" borderId="1" xfId="1" applyBorder="1"/>
    <xf numFmtId="0" fontId="2" fillId="0" borderId="2" xfId="1" applyFont="1" applyBorder="1" applyAlignment="1">
      <alignment horizontal="center"/>
    </xf>
    <xf numFmtId="0" fontId="1" fillId="0" borderId="2" xfId="1" applyBorder="1" applyAlignment="1">
      <alignment horizontal="center"/>
    </xf>
    <xf numFmtId="0" fontId="1" fillId="0" borderId="2" xfId="1" applyBorder="1"/>
    <xf numFmtId="0" fontId="3" fillId="0" borderId="1" xfId="1" applyFont="1" applyBorder="1"/>
    <xf numFmtId="0" fontId="3" fillId="0" borderId="1" xfId="1" applyFont="1" applyBorder="1" applyAlignment="1">
      <alignment horizontal="center"/>
    </xf>
    <xf numFmtId="0" fontId="1" fillId="0" borderId="1" xfId="1" applyFill="1" applyBorder="1" applyAlignment="1">
      <alignment horizontal="center"/>
    </xf>
    <xf numFmtId="0" fontId="2" fillId="2" borderId="3" xfId="1" applyFont="1" applyFill="1" applyBorder="1" applyAlignment="1">
      <alignment horizontal="center" vertical="center"/>
    </xf>
    <xf numFmtId="0" fontId="2" fillId="3" borderId="1" xfId="1" applyFont="1" applyFill="1" applyBorder="1" applyAlignment="1">
      <alignment horizontal="center"/>
    </xf>
    <xf numFmtId="0" fontId="1" fillId="3" borderId="1" xfId="1" applyFill="1" applyBorder="1" applyAlignment="1">
      <alignment horizontal="center"/>
    </xf>
    <xf numFmtId="14" fontId="1" fillId="3" borderId="1" xfId="1" applyNumberFormat="1" applyFill="1" applyBorder="1" applyAlignment="1">
      <alignment horizontal="center"/>
    </xf>
    <xf numFmtId="0" fontId="3" fillId="3" borderId="1" xfId="1" applyFont="1" applyFill="1" applyBorder="1"/>
    <xf numFmtId="0" fontId="2" fillId="4" borderId="0" xfId="1" applyFont="1" applyFill="1" applyAlignment="1">
      <alignment horizontal="center"/>
    </xf>
    <xf numFmtId="0" fontId="1" fillId="4" borderId="0" xfId="1" applyFill="1"/>
    <xf numFmtId="0" fontId="1" fillId="4" borderId="0" xfId="1" applyFill="1" applyAlignment="1">
      <alignment horizontal="center"/>
    </xf>
    <xf numFmtId="0" fontId="2" fillId="2" borderId="2" xfId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/>
    </xf>
    <xf numFmtId="9" fontId="2" fillId="2" borderId="3" xfId="1" applyNumberFormat="1" applyFont="1" applyFill="1" applyBorder="1" applyAlignment="1">
      <alignment horizontal="center"/>
    </xf>
    <xf numFmtId="14" fontId="1" fillId="3" borderId="1" xfId="1" applyNumberFormat="1" applyFill="1" applyBorder="1"/>
    <xf numFmtId="0" fontId="1" fillId="3" borderId="1" xfId="1" applyFill="1" applyBorder="1"/>
    <xf numFmtId="0" fontId="3" fillId="3" borderId="1" xfId="1" applyFont="1" applyFill="1" applyBorder="1" applyAlignment="1">
      <alignment horizontal="center"/>
    </xf>
    <xf numFmtId="0" fontId="2" fillId="0" borderId="1" xfId="1" applyFont="1" applyFill="1" applyBorder="1" applyAlignment="1">
      <alignment horizontal="center"/>
    </xf>
    <xf numFmtId="14" fontId="1" fillId="0" borderId="1" xfId="1" applyNumberFormat="1" applyFill="1" applyBorder="1"/>
    <xf numFmtId="0" fontId="1" fillId="0" borderId="1" xfId="1" applyFill="1" applyBorder="1"/>
    <xf numFmtId="14" fontId="1" fillId="0" borderId="2" xfId="1" applyNumberFormat="1" applyBorder="1" applyAlignment="1">
      <alignment horizontal="center"/>
    </xf>
    <xf numFmtId="165" fontId="1" fillId="0" borderId="1" xfId="2" applyNumberFormat="1" applyFont="1" applyBorder="1" applyAlignment="1">
      <alignment horizontal="center"/>
    </xf>
    <xf numFmtId="165" fontId="1" fillId="3" borderId="1" xfId="2" applyNumberFormat="1" applyFont="1" applyFill="1" applyBorder="1" applyAlignment="1">
      <alignment horizontal="center"/>
    </xf>
    <xf numFmtId="165" fontId="1" fillId="0" borderId="1" xfId="2" applyNumberFormat="1" applyFont="1" applyFill="1" applyBorder="1" applyAlignment="1">
      <alignment horizontal="center"/>
    </xf>
    <xf numFmtId="165" fontId="1" fillId="0" borderId="2" xfId="2" applyNumberFormat="1" applyFont="1" applyBorder="1" applyAlignment="1">
      <alignment horizontal="center"/>
    </xf>
    <xf numFmtId="0" fontId="2" fillId="4" borderId="0" xfId="1" applyFont="1" applyFill="1" applyAlignment="1">
      <alignment horizontal="centerContinuous"/>
    </xf>
    <xf numFmtId="0" fontId="2" fillId="2" borderId="4" xfId="1" applyFont="1" applyFill="1" applyBorder="1" applyAlignment="1">
      <alignment horizontal="centerContinuous"/>
    </xf>
    <xf numFmtId="0" fontId="2" fillId="2" borderId="5" xfId="1" applyFont="1" applyFill="1" applyBorder="1" applyAlignment="1">
      <alignment horizontal="centerContinuous"/>
    </xf>
    <xf numFmtId="0" fontId="2" fillId="2" borderId="6" xfId="1" applyFont="1" applyFill="1" applyBorder="1" applyAlignment="1">
      <alignment horizontal="centerContinuous"/>
    </xf>
    <xf numFmtId="0" fontId="5" fillId="4" borderId="0" xfId="1" applyFont="1" applyFill="1" applyAlignment="1">
      <alignment horizontal="centerContinuous"/>
    </xf>
    <xf numFmtId="0" fontId="1" fillId="0" borderId="0" xfId="1"/>
    <xf numFmtId="0" fontId="4" fillId="0" borderId="0" xfId="1" applyFont="1"/>
    <xf numFmtId="0" fontId="1" fillId="0" borderId="0" xfId="1" applyAlignment="1">
      <alignment wrapText="1"/>
    </xf>
    <xf numFmtId="0" fontId="1" fillId="0" borderId="0" xfId="1" applyFill="1"/>
    <xf numFmtId="0" fontId="7" fillId="0" borderId="0" xfId="1" applyFont="1"/>
    <xf numFmtId="0" fontId="1" fillId="0" borderId="0" xfId="1"/>
    <xf numFmtId="0" fontId="2" fillId="4" borderId="0" xfId="1" applyFont="1" applyFill="1" applyAlignment="1">
      <alignment horizontal="center"/>
    </xf>
    <xf numFmtId="0" fontId="1" fillId="4" borderId="0" xfId="1" applyFill="1"/>
    <xf numFmtId="0" fontId="1" fillId="4" borderId="0" xfId="1" applyFill="1" applyAlignment="1">
      <alignment horizontal="center"/>
    </xf>
    <xf numFmtId="0" fontId="5" fillId="4" borderId="0" xfId="1" applyFont="1" applyFill="1" applyAlignment="1">
      <alignment horizontal="centerContinuous"/>
    </xf>
    <xf numFmtId="0" fontId="2" fillId="4" borderId="0" xfId="1" applyFont="1" applyFill="1" applyAlignment="1">
      <alignment horizontal="centerContinuous"/>
    </xf>
    <xf numFmtId="0" fontId="2" fillId="2" borderId="4" xfId="1" applyFont="1" applyFill="1" applyBorder="1" applyAlignment="1">
      <alignment horizontal="centerContinuous"/>
    </xf>
    <xf numFmtId="0" fontId="2" fillId="2" borderId="5" xfId="1" applyFont="1" applyFill="1" applyBorder="1" applyAlignment="1">
      <alignment horizontal="centerContinuous"/>
    </xf>
    <xf numFmtId="0" fontId="2" fillId="2" borderId="6" xfId="1" applyFont="1" applyFill="1" applyBorder="1" applyAlignment="1">
      <alignment horizontal="centerContinuous"/>
    </xf>
    <xf numFmtId="9" fontId="2" fillId="2" borderId="3" xfId="1" applyNumberFormat="1" applyFont="1" applyFill="1" applyBorder="1" applyAlignment="1">
      <alignment horizontal="center"/>
    </xf>
    <xf numFmtId="0" fontId="2" fillId="2" borderId="2" xfId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 wrapText="1"/>
    </xf>
    <xf numFmtId="0" fontId="2" fillId="6" borderId="3" xfId="1" applyFont="1" applyFill="1" applyBorder="1" applyAlignment="1">
      <alignment horizontal="center"/>
    </xf>
    <xf numFmtId="0" fontId="1" fillId="6" borderId="3" xfId="1" applyFill="1" applyBorder="1" applyAlignment="1">
      <alignment horizontal="center"/>
    </xf>
    <xf numFmtId="14" fontId="1" fillId="6" borderId="3" xfId="1" applyNumberFormat="1" applyFill="1" applyBorder="1" applyAlignment="1">
      <alignment horizontal="center"/>
    </xf>
    <xf numFmtId="0" fontId="1" fillId="6" borderId="3" xfId="1" applyFont="1" applyFill="1" applyBorder="1"/>
    <xf numFmtId="0" fontId="1" fillId="6" borderId="3" xfId="1" applyFont="1" applyFill="1" applyBorder="1" applyAlignment="1">
      <alignment horizontal="center"/>
    </xf>
    <xf numFmtId="165" fontId="1" fillId="6" borderId="3" xfId="2" applyNumberFormat="1" applyFont="1" applyFill="1" applyBorder="1" applyAlignment="1">
      <alignment horizontal="center"/>
    </xf>
    <xf numFmtId="0" fontId="1" fillId="6" borderId="3" xfId="1" applyFill="1" applyBorder="1"/>
    <xf numFmtId="0" fontId="8" fillId="0" borderId="0" xfId="0" applyFont="1"/>
    <xf numFmtId="0" fontId="9" fillId="0" borderId="0" xfId="0" applyFont="1"/>
    <xf numFmtId="0" fontId="9" fillId="0" borderId="10" xfId="0" applyFont="1" applyBorder="1"/>
    <xf numFmtId="0" fontId="9" fillId="0" borderId="11" xfId="0" applyFont="1" applyBorder="1" applyAlignment="1">
      <alignment horizontal="right"/>
    </xf>
    <xf numFmtId="0" fontId="10" fillId="3" borderId="12" xfId="0" applyFont="1" applyFill="1" applyBorder="1"/>
    <xf numFmtId="0" fontId="10" fillId="0" borderId="14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9" fillId="0" borderId="16" xfId="0" applyFont="1" applyBorder="1"/>
    <xf numFmtId="3" fontId="9" fillId="0" borderId="17" xfId="0" applyNumberFormat="1" applyFont="1" applyBorder="1"/>
    <xf numFmtId="0" fontId="9" fillId="0" borderId="0" xfId="0" applyFont="1" applyBorder="1"/>
    <xf numFmtId="3" fontId="9" fillId="0" borderId="0" xfId="0" applyNumberFormat="1" applyFont="1" applyBorder="1"/>
    <xf numFmtId="0" fontId="11" fillId="7" borderId="14" xfId="0" applyFont="1" applyFill="1" applyBorder="1" applyAlignment="1">
      <alignment horizontal="center"/>
    </xf>
    <xf numFmtId="0" fontId="11" fillId="7" borderId="15" xfId="0" applyFont="1" applyFill="1" applyBorder="1" applyAlignment="1">
      <alignment horizontal="center"/>
    </xf>
    <xf numFmtId="0" fontId="12" fillId="0" borderId="16" xfId="0" applyFont="1" applyBorder="1"/>
    <xf numFmtId="0" fontId="10" fillId="3" borderId="8" xfId="0" applyFont="1" applyFill="1" applyBorder="1" applyAlignment="1">
      <alignment horizontal="center"/>
    </xf>
    <xf numFmtId="0" fontId="10" fillId="3" borderId="9" xfId="0" applyFont="1" applyFill="1" applyBorder="1" applyAlignment="1">
      <alignment horizontal="center"/>
    </xf>
    <xf numFmtId="9" fontId="9" fillId="0" borderId="11" xfId="5" applyFont="1" applyBorder="1" applyAlignment="1">
      <alignment horizontal="right"/>
    </xf>
    <xf numFmtId="0" fontId="10" fillId="8" borderId="13" xfId="0" applyFont="1" applyFill="1" applyBorder="1" applyAlignment="1">
      <alignment horizontal="right"/>
    </xf>
    <xf numFmtId="9" fontId="10" fillId="8" borderId="11" xfId="5" applyFont="1" applyFill="1" applyBorder="1" applyAlignment="1">
      <alignment horizontal="right"/>
    </xf>
    <xf numFmtId="0" fontId="0" fillId="0" borderId="0" xfId="0" applyFill="1"/>
    <xf numFmtId="0" fontId="2" fillId="0" borderId="0" xfId="1" applyFont="1" applyBorder="1" applyAlignment="1">
      <alignment horizontal="center"/>
    </xf>
    <xf numFmtId="0" fontId="10" fillId="0" borderId="7" xfId="0" applyFont="1" applyBorder="1" applyAlignment="1">
      <alignment horizontal="left"/>
    </xf>
    <xf numFmtId="0" fontId="10" fillId="0" borderId="0" xfId="0" applyFont="1" applyAlignment="1">
      <alignment horizontal="center"/>
    </xf>
    <xf numFmtId="0" fontId="1" fillId="5" borderId="0" xfId="1" applyFill="1" applyAlignment="1">
      <alignment horizontal="center" vertical="top" wrapText="1"/>
    </xf>
    <xf numFmtId="0" fontId="2" fillId="0" borderId="3" xfId="1" applyFont="1" applyBorder="1" applyAlignment="1">
      <alignment horizontal="center"/>
    </xf>
    <xf numFmtId="0" fontId="3" fillId="0" borderId="3" xfId="1" applyFont="1" applyBorder="1" applyAlignment="1">
      <alignment horizontal="center"/>
    </xf>
    <xf numFmtId="0" fontId="1" fillId="0" borderId="3" xfId="1" applyBorder="1" applyAlignment="1">
      <alignment horizontal="center"/>
    </xf>
    <xf numFmtId="0" fontId="1" fillId="0" borderId="3" xfId="1" applyFill="1" applyBorder="1" applyAlignment="1">
      <alignment horizontal="center"/>
    </xf>
    <xf numFmtId="0" fontId="1" fillId="0" borderId="0" xfId="1" applyBorder="1" applyAlignment="1">
      <alignment horizontal="center"/>
    </xf>
    <xf numFmtId="14" fontId="1" fillId="0" borderId="0" xfId="1" applyNumberFormat="1" applyBorder="1" applyAlignment="1">
      <alignment horizontal="center"/>
    </xf>
    <xf numFmtId="165" fontId="1" fillId="0" borderId="0" xfId="2" applyNumberFormat="1" applyFont="1" applyBorder="1" applyAlignment="1">
      <alignment horizontal="center"/>
    </xf>
    <xf numFmtId="0" fontId="2" fillId="3" borderId="0" xfId="1" applyFont="1" applyFill="1" applyBorder="1" applyAlignment="1">
      <alignment horizontal="center"/>
    </xf>
    <xf numFmtId="0" fontId="1" fillId="3" borderId="0" xfId="1" applyFill="1" applyBorder="1" applyAlignment="1">
      <alignment horizontal="center"/>
    </xf>
    <xf numFmtId="14" fontId="1" fillId="3" borderId="0" xfId="1" applyNumberFormat="1" applyFill="1" applyBorder="1" applyAlignment="1">
      <alignment horizontal="center"/>
    </xf>
    <xf numFmtId="0" fontId="3" fillId="3" borderId="0" xfId="1" applyFont="1" applyFill="1" applyBorder="1"/>
    <xf numFmtId="165" fontId="1" fillId="3" borderId="0" xfId="2" applyNumberFormat="1" applyFont="1" applyFill="1" applyBorder="1" applyAlignment="1">
      <alignment horizontal="center"/>
    </xf>
    <xf numFmtId="0" fontId="1" fillId="3" borderId="0" xfId="1" applyFill="1" applyBorder="1"/>
    <xf numFmtId="0" fontId="1" fillId="0" borderId="0" xfId="1" applyBorder="1"/>
    <xf numFmtId="0" fontId="2" fillId="3" borderId="2" xfId="1" applyFont="1" applyFill="1" applyBorder="1" applyAlignment="1">
      <alignment horizontal="center"/>
    </xf>
    <xf numFmtId="0" fontId="1" fillId="3" borderId="2" xfId="1" applyFill="1" applyBorder="1" applyAlignment="1">
      <alignment horizontal="center"/>
    </xf>
    <xf numFmtId="14" fontId="1" fillId="3" borderId="2" xfId="1" applyNumberFormat="1" applyFill="1" applyBorder="1" applyAlignment="1">
      <alignment horizontal="center"/>
    </xf>
    <xf numFmtId="0" fontId="3" fillId="3" borderId="2" xfId="1" applyFont="1" applyFill="1" applyBorder="1"/>
    <xf numFmtId="165" fontId="1" fillId="3" borderId="2" xfId="2" applyNumberFormat="1" applyFont="1" applyFill="1" applyBorder="1" applyAlignment="1">
      <alignment horizontal="center"/>
    </xf>
    <xf numFmtId="0" fontId="1" fillId="0" borderId="0" xfId="0" applyFont="1"/>
    <xf numFmtId="0" fontId="0" fillId="0" borderId="20" xfId="0" applyBorder="1"/>
    <xf numFmtId="0" fontId="0" fillId="0" borderId="21" xfId="0" applyBorder="1"/>
    <xf numFmtId="0" fontId="0" fillId="0" borderId="19" xfId="0" applyBorder="1"/>
    <xf numFmtId="0" fontId="2" fillId="0" borderId="0" xfId="0" applyFont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0" xfId="0" applyFont="1"/>
    <xf numFmtId="14" fontId="1" fillId="3" borderId="2" xfId="1" applyNumberFormat="1" applyFill="1" applyBorder="1"/>
    <xf numFmtId="0" fontId="1" fillId="3" borderId="2" xfId="1" applyFill="1" applyBorder="1"/>
    <xf numFmtId="0" fontId="1" fillId="0" borderId="0" xfId="1" applyFill="1" applyAlignment="1">
      <alignment horizontal="center"/>
    </xf>
  </cellXfs>
  <cellStyles count="6">
    <cellStyle name="Millares 2" xfId="2"/>
    <cellStyle name="Normal" xfId="0" builtinId="0"/>
    <cellStyle name="Normal 2" xfId="1"/>
    <cellStyle name="Normal 3" xfId="3"/>
    <cellStyle name="Normal 3 2" xfId="4"/>
    <cellStyle name="Porcentaje" xfId="5" builtinId="5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'Ejercicios graficas estadistica'!$B$35:$B$38</c:f>
              <c:strCache>
                <c:ptCount val="4"/>
                <c:pt idx="0">
                  <c:v>Ana</c:v>
                </c:pt>
                <c:pt idx="1">
                  <c:v>Juan</c:v>
                </c:pt>
                <c:pt idx="2">
                  <c:v>María</c:v>
                </c:pt>
                <c:pt idx="3">
                  <c:v>José</c:v>
                </c:pt>
              </c:strCache>
            </c:strRef>
          </c:cat>
          <c:val>
            <c:numRef>
              <c:f>'Ejercicios graficas estadistica'!$F$35:$F$38</c:f>
              <c:numCache>
                <c:formatCode>#,##0</c:formatCode>
                <c:ptCount val="4"/>
                <c:pt idx="0">
                  <c:v>1180000</c:v>
                </c:pt>
                <c:pt idx="1">
                  <c:v>1080000</c:v>
                </c:pt>
                <c:pt idx="2">
                  <c:v>583000</c:v>
                </c:pt>
                <c:pt idx="3">
                  <c:v>471000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371-4379-B85E-F9A16C80F0D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box"/>
        <c:axId val="139862912"/>
        <c:axId val="139865264"/>
        <c:axId val="0"/>
      </c:bar3DChart>
      <c:catAx>
        <c:axId val="1398629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39865264"/>
        <c:crosses val="autoZero"/>
        <c:auto val="1"/>
        <c:lblAlgn val="ctr"/>
        <c:lblOffset val="100"/>
        <c:noMultiLvlLbl val="0"/>
      </c:catAx>
      <c:valAx>
        <c:axId val="1398652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398629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'Ejercicios graficas estadistica'!$D$5</c:f>
              <c:strCache>
                <c:ptCount val="1"/>
                <c:pt idx="0">
                  <c:v>%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ctr"/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'Ejercicios graficas estadistica'!$B$6:$B$8</c:f>
              <c:strCache>
                <c:ptCount val="3"/>
                <c:pt idx="0">
                  <c:v>SI</c:v>
                </c:pt>
                <c:pt idx="1">
                  <c:v>NO</c:v>
                </c:pt>
                <c:pt idx="2">
                  <c:v>NS/NR</c:v>
                </c:pt>
              </c:strCache>
            </c:strRef>
          </c:cat>
          <c:val>
            <c:numRef>
              <c:f>'Ejercicios graficas estadistica'!$D$6:$D$8</c:f>
              <c:numCache>
                <c:formatCode>0%</c:formatCode>
                <c:ptCount val="3"/>
                <c:pt idx="0">
                  <c:v>0.6972111553784861</c:v>
                </c:pt>
                <c:pt idx="1">
                  <c:v>0.19521912350597609</c:v>
                </c:pt>
                <c:pt idx="2">
                  <c:v>0.10756972111553785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C7E-4089-AEA3-D319C0C6401A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accent1"/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'Ejercicios graficas estadistica'!$B$61:$B$67</c:f>
              <c:strCache>
                <c:ptCount val="7"/>
                <c:pt idx="0">
                  <c:v>Lunes</c:v>
                </c:pt>
                <c:pt idx="1">
                  <c:v>Martes</c:v>
                </c:pt>
                <c:pt idx="2">
                  <c:v>Miércoles</c:v>
                </c:pt>
                <c:pt idx="3">
                  <c:v>Jueves</c:v>
                </c:pt>
                <c:pt idx="4">
                  <c:v>Viernes</c:v>
                </c:pt>
                <c:pt idx="5">
                  <c:v>Sábado</c:v>
                </c:pt>
                <c:pt idx="6">
                  <c:v>Domingo</c:v>
                </c:pt>
              </c:strCache>
            </c:strRef>
          </c:cat>
          <c:val>
            <c:numRef>
              <c:f>'Ejercicios graficas estadistica'!$C$61:$C$67</c:f>
              <c:numCache>
                <c:formatCode>#,##0</c:formatCode>
                <c:ptCount val="7"/>
                <c:pt idx="0">
                  <c:v>2150</c:v>
                </c:pt>
                <c:pt idx="1">
                  <c:v>2157</c:v>
                </c:pt>
                <c:pt idx="2">
                  <c:v>2158</c:v>
                </c:pt>
                <c:pt idx="3">
                  <c:v>2200</c:v>
                </c:pt>
                <c:pt idx="4">
                  <c:v>2220</c:v>
                </c:pt>
                <c:pt idx="5">
                  <c:v>2250</c:v>
                </c:pt>
                <c:pt idx="6">
                  <c:v>2248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675-49F8-9324-29B326165EA5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39863304"/>
        <c:axId val="187478176"/>
      </c:lineChart>
      <c:catAx>
        <c:axId val="139863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87478176"/>
        <c:crosses val="autoZero"/>
        <c:auto val="1"/>
        <c:lblAlgn val="ctr"/>
        <c:lblOffset val="100"/>
        <c:noMultiLvlLbl val="0"/>
      </c:catAx>
      <c:valAx>
        <c:axId val="187478176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crossAx val="1398633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tx2">
          <a:lumMod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104775</xdr:colOff>
      <xdr:row>40</xdr:row>
      <xdr:rowOff>0</xdr:rowOff>
    </xdr:from>
    <xdr:to>
      <xdr:col>5</xdr:col>
      <xdr:colOff>581025</xdr:colOff>
      <xdr:row>54</xdr:row>
      <xdr:rowOff>76200</xdr:rowOff>
    </xdr:to>
    <xdr:graphicFrame macro="">
      <xdr:nvGraphicFramePr>
        <xdr:cNvPr id="8" name="Gráfico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11</xdr:row>
      <xdr:rowOff>9525</xdr:rowOff>
    </xdr:from>
    <xdr:to>
      <xdr:col>5</xdr:col>
      <xdr:colOff>476250</xdr:colOff>
      <xdr:row>25</xdr:row>
      <xdr:rowOff>85725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76200</xdr:colOff>
      <xdr:row>68</xdr:row>
      <xdr:rowOff>180975</xdr:rowOff>
    </xdr:from>
    <xdr:to>
      <xdr:col>5</xdr:col>
      <xdr:colOff>552450</xdr:colOff>
      <xdr:row>83</xdr:row>
      <xdr:rowOff>66675</xdr:rowOff>
    </xdr:to>
    <xdr:graphicFrame macro="">
      <xdr:nvGraphicFramePr>
        <xdr:cNvPr id="9" name="Grá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723900</xdr:colOff>
      <xdr:row>5</xdr:row>
      <xdr:rowOff>9525</xdr:rowOff>
    </xdr:from>
    <xdr:to>
      <xdr:col>1</xdr:col>
      <xdr:colOff>190500</xdr:colOff>
      <xdr:row>7</xdr:row>
      <xdr:rowOff>9525</xdr:rowOff>
    </xdr:to>
    <xdr:sp macro="" textlink="">
      <xdr:nvSpPr>
        <xdr:cNvPr id="2" name="Flecha abajo 1"/>
        <xdr:cNvSpPr/>
      </xdr:nvSpPr>
      <xdr:spPr>
        <a:xfrm>
          <a:off x="1485900" y="2781300"/>
          <a:ext cx="228600" cy="381000"/>
        </a:xfrm>
        <a:prstGeom prst="down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s-CO"/>
        </a:p>
      </xdr:txBody>
    </xdr:sp>
    <xdr:clientData/>
  </xdr:twoCellAnchor>
  <xdr:twoCellAnchor>
    <xdr:from>
      <xdr:col>2</xdr:col>
      <xdr:colOff>666750</xdr:colOff>
      <xdr:row>5</xdr:row>
      <xdr:rowOff>0</xdr:rowOff>
    </xdr:from>
    <xdr:to>
      <xdr:col>3</xdr:col>
      <xdr:colOff>133350</xdr:colOff>
      <xdr:row>7</xdr:row>
      <xdr:rowOff>0</xdr:rowOff>
    </xdr:to>
    <xdr:sp macro="" textlink="">
      <xdr:nvSpPr>
        <xdr:cNvPr id="3" name="Flecha abajo 2"/>
        <xdr:cNvSpPr/>
      </xdr:nvSpPr>
      <xdr:spPr>
        <a:xfrm>
          <a:off x="3238500" y="2771775"/>
          <a:ext cx="228600" cy="381000"/>
        </a:xfrm>
        <a:prstGeom prst="down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s-CO"/>
        </a:p>
      </xdr:txBody>
    </xdr:sp>
    <xdr:clientData/>
  </xdr:twoCellAnchor>
  <xdr:twoCellAnchor>
    <xdr:from>
      <xdr:col>3</xdr:col>
      <xdr:colOff>57150</xdr:colOff>
      <xdr:row>11</xdr:row>
      <xdr:rowOff>28575</xdr:rowOff>
    </xdr:from>
    <xdr:to>
      <xdr:col>3</xdr:col>
      <xdr:colOff>285750</xdr:colOff>
      <xdr:row>13</xdr:row>
      <xdr:rowOff>28575</xdr:rowOff>
    </xdr:to>
    <xdr:sp macro="" textlink="">
      <xdr:nvSpPr>
        <xdr:cNvPr id="4" name="Flecha abajo 3"/>
        <xdr:cNvSpPr/>
      </xdr:nvSpPr>
      <xdr:spPr>
        <a:xfrm>
          <a:off x="3390900" y="3943350"/>
          <a:ext cx="228600" cy="381000"/>
        </a:xfrm>
        <a:prstGeom prst="down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s-CO"/>
        </a:p>
      </xdr:txBody>
    </xdr:sp>
    <xdr:clientData/>
  </xdr:twoCellAnchor>
  <xdr:twoCellAnchor>
    <xdr:from>
      <xdr:col>2</xdr:col>
      <xdr:colOff>390525</xdr:colOff>
      <xdr:row>14</xdr:row>
      <xdr:rowOff>57150</xdr:rowOff>
    </xdr:from>
    <xdr:to>
      <xdr:col>2</xdr:col>
      <xdr:colOff>752475</xdr:colOff>
      <xdr:row>14</xdr:row>
      <xdr:rowOff>57150</xdr:rowOff>
    </xdr:to>
    <xdr:cxnSp macro="">
      <xdr:nvCxnSpPr>
        <xdr:cNvPr id="5" name="Conector recto de flecha 4"/>
        <xdr:cNvCxnSpPr/>
      </xdr:nvCxnSpPr>
      <xdr:spPr>
        <a:xfrm>
          <a:off x="2962275" y="4543425"/>
          <a:ext cx="361950" cy="0"/>
        </a:xfrm>
        <a:prstGeom prst="straightConnector1">
          <a:avLst/>
        </a:prstGeom>
        <a:ln w="57150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723900</xdr:colOff>
      <xdr:row>8</xdr:row>
      <xdr:rowOff>9525</xdr:rowOff>
    </xdr:from>
    <xdr:to>
      <xdr:col>1</xdr:col>
      <xdr:colOff>190500</xdr:colOff>
      <xdr:row>10</xdr:row>
      <xdr:rowOff>9525</xdr:rowOff>
    </xdr:to>
    <xdr:sp macro="" textlink="">
      <xdr:nvSpPr>
        <xdr:cNvPr id="2" name="Flecha abajo 1"/>
        <xdr:cNvSpPr/>
      </xdr:nvSpPr>
      <xdr:spPr>
        <a:xfrm>
          <a:off x="1485900" y="16316325"/>
          <a:ext cx="228600" cy="381000"/>
        </a:xfrm>
        <a:prstGeom prst="down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s-CO"/>
        </a:p>
      </xdr:txBody>
    </xdr:sp>
    <xdr:clientData/>
  </xdr:twoCellAnchor>
  <xdr:twoCellAnchor>
    <xdr:from>
      <xdr:col>2</xdr:col>
      <xdr:colOff>666750</xdr:colOff>
      <xdr:row>8</xdr:row>
      <xdr:rowOff>0</xdr:rowOff>
    </xdr:from>
    <xdr:to>
      <xdr:col>3</xdr:col>
      <xdr:colOff>133350</xdr:colOff>
      <xdr:row>10</xdr:row>
      <xdr:rowOff>0</xdr:rowOff>
    </xdr:to>
    <xdr:sp macro="" textlink="">
      <xdr:nvSpPr>
        <xdr:cNvPr id="3" name="Flecha abajo 2"/>
        <xdr:cNvSpPr/>
      </xdr:nvSpPr>
      <xdr:spPr>
        <a:xfrm>
          <a:off x="3238500" y="16306800"/>
          <a:ext cx="228600" cy="381000"/>
        </a:xfrm>
        <a:prstGeom prst="down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s-CO"/>
        </a:p>
      </xdr:txBody>
    </xdr:sp>
    <xdr:clientData/>
  </xdr:twoCellAnchor>
  <xdr:twoCellAnchor>
    <xdr:from>
      <xdr:col>3</xdr:col>
      <xdr:colOff>57150</xdr:colOff>
      <xdr:row>14</xdr:row>
      <xdr:rowOff>28575</xdr:rowOff>
    </xdr:from>
    <xdr:to>
      <xdr:col>3</xdr:col>
      <xdr:colOff>285750</xdr:colOff>
      <xdr:row>16</xdr:row>
      <xdr:rowOff>28575</xdr:rowOff>
    </xdr:to>
    <xdr:sp macro="" textlink="">
      <xdr:nvSpPr>
        <xdr:cNvPr id="4" name="Flecha abajo 3"/>
        <xdr:cNvSpPr/>
      </xdr:nvSpPr>
      <xdr:spPr>
        <a:xfrm>
          <a:off x="3390900" y="17478375"/>
          <a:ext cx="228600" cy="381000"/>
        </a:xfrm>
        <a:prstGeom prst="down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s-CO"/>
        </a:p>
      </xdr:txBody>
    </xdr:sp>
    <xdr:clientData/>
  </xdr:twoCellAnchor>
  <xdr:twoCellAnchor>
    <xdr:from>
      <xdr:col>2</xdr:col>
      <xdr:colOff>390525</xdr:colOff>
      <xdr:row>17</xdr:row>
      <xdr:rowOff>57150</xdr:rowOff>
    </xdr:from>
    <xdr:to>
      <xdr:col>2</xdr:col>
      <xdr:colOff>752475</xdr:colOff>
      <xdr:row>17</xdr:row>
      <xdr:rowOff>57150</xdr:rowOff>
    </xdr:to>
    <xdr:cxnSp macro="">
      <xdr:nvCxnSpPr>
        <xdr:cNvPr id="5" name="Conector recto de flecha 4"/>
        <xdr:cNvCxnSpPr/>
      </xdr:nvCxnSpPr>
      <xdr:spPr>
        <a:xfrm>
          <a:off x="2962275" y="18078450"/>
          <a:ext cx="361950" cy="0"/>
        </a:xfrm>
        <a:prstGeom prst="straightConnector1">
          <a:avLst/>
        </a:prstGeom>
        <a:ln w="57150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723900</xdr:colOff>
      <xdr:row>7</xdr:row>
      <xdr:rowOff>9525</xdr:rowOff>
    </xdr:from>
    <xdr:to>
      <xdr:col>1</xdr:col>
      <xdr:colOff>190500</xdr:colOff>
      <xdr:row>9</xdr:row>
      <xdr:rowOff>9525</xdr:rowOff>
    </xdr:to>
    <xdr:sp macro="" textlink="">
      <xdr:nvSpPr>
        <xdr:cNvPr id="2" name="Flecha abajo 1"/>
        <xdr:cNvSpPr/>
      </xdr:nvSpPr>
      <xdr:spPr>
        <a:xfrm>
          <a:off x="723900" y="1543050"/>
          <a:ext cx="228600" cy="381000"/>
        </a:xfrm>
        <a:prstGeom prst="down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s-CO"/>
        </a:p>
      </xdr:txBody>
    </xdr:sp>
    <xdr:clientData/>
  </xdr:twoCellAnchor>
  <xdr:twoCellAnchor>
    <xdr:from>
      <xdr:col>2</xdr:col>
      <xdr:colOff>666750</xdr:colOff>
      <xdr:row>7</xdr:row>
      <xdr:rowOff>0</xdr:rowOff>
    </xdr:from>
    <xdr:to>
      <xdr:col>3</xdr:col>
      <xdr:colOff>133350</xdr:colOff>
      <xdr:row>9</xdr:row>
      <xdr:rowOff>0</xdr:rowOff>
    </xdr:to>
    <xdr:sp macro="" textlink="">
      <xdr:nvSpPr>
        <xdr:cNvPr id="3" name="Flecha abajo 2"/>
        <xdr:cNvSpPr/>
      </xdr:nvSpPr>
      <xdr:spPr>
        <a:xfrm>
          <a:off x="2190750" y="1533525"/>
          <a:ext cx="228600" cy="381000"/>
        </a:xfrm>
        <a:prstGeom prst="down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s-CO"/>
        </a:p>
      </xdr:txBody>
    </xdr:sp>
    <xdr:clientData/>
  </xdr:twoCellAnchor>
  <xdr:twoCellAnchor>
    <xdr:from>
      <xdr:col>3</xdr:col>
      <xdr:colOff>57150</xdr:colOff>
      <xdr:row>13</xdr:row>
      <xdr:rowOff>28575</xdr:rowOff>
    </xdr:from>
    <xdr:to>
      <xdr:col>3</xdr:col>
      <xdr:colOff>285750</xdr:colOff>
      <xdr:row>15</xdr:row>
      <xdr:rowOff>28575</xdr:rowOff>
    </xdr:to>
    <xdr:sp macro="" textlink="">
      <xdr:nvSpPr>
        <xdr:cNvPr id="4" name="Flecha abajo 3"/>
        <xdr:cNvSpPr/>
      </xdr:nvSpPr>
      <xdr:spPr>
        <a:xfrm>
          <a:off x="2343150" y="2705100"/>
          <a:ext cx="228600" cy="381000"/>
        </a:xfrm>
        <a:prstGeom prst="down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s-CO"/>
        </a:p>
      </xdr:txBody>
    </xdr:sp>
    <xdr:clientData/>
  </xdr:twoCellAnchor>
  <xdr:twoCellAnchor>
    <xdr:from>
      <xdr:col>2</xdr:col>
      <xdr:colOff>390525</xdr:colOff>
      <xdr:row>16</xdr:row>
      <xdr:rowOff>57150</xdr:rowOff>
    </xdr:from>
    <xdr:to>
      <xdr:col>2</xdr:col>
      <xdr:colOff>752475</xdr:colOff>
      <xdr:row>16</xdr:row>
      <xdr:rowOff>57150</xdr:rowOff>
    </xdr:to>
    <xdr:cxnSp macro="">
      <xdr:nvCxnSpPr>
        <xdr:cNvPr id="5" name="Conector recto de flecha 4"/>
        <xdr:cNvCxnSpPr/>
      </xdr:nvCxnSpPr>
      <xdr:spPr>
        <a:xfrm>
          <a:off x="1914525" y="3305175"/>
          <a:ext cx="361950" cy="0"/>
        </a:xfrm>
        <a:prstGeom prst="straightConnector1">
          <a:avLst/>
        </a:prstGeom>
        <a:ln w="57150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723900</xdr:colOff>
      <xdr:row>8</xdr:row>
      <xdr:rowOff>9525</xdr:rowOff>
    </xdr:from>
    <xdr:to>
      <xdr:col>1</xdr:col>
      <xdr:colOff>190500</xdr:colOff>
      <xdr:row>10</xdr:row>
      <xdr:rowOff>9525</xdr:rowOff>
    </xdr:to>
    <xdr:sp macro="" textlink="">
      <xdr:nvSpPr>
        <xdr:cNvPr id="2" name="Flecha abajo 1"/>
        <xdr:cNvSpPr/>
      </xdr:nvSpPr>
      <xdr:spPr>
        <a:xfrm>
          <a:off x="723900" y="1352550"/>
          <a:ext cx="228600" cy="381000"/>
        </a:xfrm>
        <a:prstGeom prst="down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s-CO"/>
        </a:p>
      </xdr:txBody>
    </xdr:sp>
    <xdr:clientData/>
  </xdr:twoCellAnchor>
  <xdr:twoCellAnchor>
    <xdr:from>
      <xdr:col>2</xdr:col>
      <xdr:colOff>666750</xdr:colOff>
      <xdr:row>8</xdr:row>
      <xdr:rowOff>0</xdr:rowOff>
    </xdr:from>
    <xdr:to>
      <xdr:col>3</xdr:col>
      <xdr:colOff>133350</xdr:colOff>
      <xdr:row>10</xdr:row>
      <xdr:rowOff>0</xdr:rowOff>
    </xdr:to>
    <xdr:sp macro="" textlink="">
      <xdr:nvSpPr>
        <xdr:cNvPr id="3" name="Flecha abajo 2"/>
        <xdr:cNvSpPr/>
      </xdr:nvSpPr>
      <xdr:spPr>
        <a:xfrm>
          <a:off x="2190750" y="1343025"/>
          <a:ext cx="228600" cy="381000"/>
        </a:xfrm>
        <a:prstGeom prst="down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s-CO"/>
        </a:p>
      </xdr:txBody>
    </xdr:sp>
    <xdr:clientData/>
  </xdr:twoCellAnchor>
  <xdr:twoCellAnchor>
    <xdr:from>
      <xdr:col>3</xdr:col>
      <xdr:colOff>57150</xdr:colOff>
      <xdr:row>14</xdr:row>
      <xdr:rowOff>28575</xdr:rowOff>
    </xdr:from>
    <xdr:to>
      <xdr:col>3</xdr:col>
      <xdr:colOff>285750</xdr:colOff>
      <xdr:row>16</xdr:row>
      <xdr:rowOff>28575</xdr:rowOff>
    </xdr:to>
    <xdr:sp macro="" textlink="">
      <xdr:nvSpPr>
        <xdr:cNvPr id="4" name="Flecha abajo 3"/>
        <xdr:cNvSpPr/>
      </xdr:nvSpPr>
      <xdr:spPr>
        <a:xfrm>
          <a:off x="2343150" y="2514600"/>
          <a:ext cx="228600" cy="381000"/>
        </a:xfrm>
        <a:prstGeom prst="down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s-CO"/>
        </a:p>
      </xdr:txBody>
    </xdr:sp>
    <xdr:clientData/>
  </xdr:twoCellAnchor>
  <xdr:twoCellAnchor>
    <xdr:from>
      <xdr:col>2</xdr:col>
      <xdr:colOff>390525</xdr:colOff>
      <xdr:row>17</xdr:row>
      <xdr:rowOff>57150</xdr:rowOff>
    </xdr:from>
    <xdr:to>
      <xdr:col>2</xdr:col>
      <xdr:colOff>752475</xdr:colOff>
      <xdr:row>17</xdr:row>
      <xdr:rowOff>57150</xdr:rowOff>
    </xdr:to>
    <xdr:cxnSp macro="">
      <xdr:nvCxnSpPr>
        <xdr:cNvPr id="5" name="Conector recto de flecha 4"/>
        <xdr:cNvCxnSpPr/>
      </xdr:nvCxnSpPr>
      <xdr:spPr>
        <a:xfrm>
          <a:off x="1914525" y="3114675"/>
          <a:ext cx="361950" cy="0"/>
        </a:xfrm>
        <a:prstGeom prst="straightConnector1">
          <a:avLst/>
        </a:prstGeom>
        <a:ln w="57150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723900</xdr:colOff>
      <xdr:row>6</xdr:row>
      <xdr:rowOff>9525</xdr:rowOff>
    </xdr:from>
    <xdr:to>
      <xdr:col>1</xdr:col>
      <xdr:colOff>190500</xdr:colOff>
      <xdr:row>8</xdr:row>
      <xdr:rowOff>9525</xdr:rowOff>
    </xdr:to>
    <xdr:sp macro="" textlink="">
      <xdr:nvSpPr>
        <xdr:cNvPr id="2" name="Flecha abajo 1"/>
        <xdr:cNvSpPr/>
      </xdr:nvSpPr>
      <xdr:spPr>
        <a:xfrm>
          <a:off x="723900" y="1543050"/>
          <a:ext cx="228600" cy="381000"/>
        </a:xfrm>
        <a:prstGeom prst="down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s-CO"/>
        </a:p>
      </xdr:txBody>
    </xdr:sp>
    <xdr:clientData/>
  </xdr:twoCellAnchor>
  <xdr:twoCellAnchor>
    <xdr:from>
      <xdr:col>2</xdr:col>
      <xdr:colOff>666750</xdr:colOff>
      <xdr:row>6</xdr:row>
      <xdr:rowOff>0</xdr:rowOff>
    </xdr:from>
    <xdr:to>
      <xdr:col>3</xdr:col>
      <xdr:colOff>133350</xdr:colOff>
      <xdr:row>8</xdr:row>
      <xdr:rowOff>0</xdr:rowOff>
    </xdr:to>
    <xdr:sp macro="" textlink="">
      <xdr:nvSpPr>
        <xdr:cNvPr id="3" name="Flecha abajo 2"/>
        <xdr:cNvSpPr/>
      </xdr:nvSpPr>
      <xdr:spPr>
        <a:xfrm>
          <a:off x="2419350" y="1533525"/>
          <a:ext cx="228600" cy="381000"/>
        </a:xfrm>
        <a:prstGeom prst="down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s-CO"/>
        </a:p>
      </xdr:txBody>
    </xdr:sp>
    <xdr:clientData/>
  </xdr:twoCellAnchor>
  <xdr:twoCellAnchor>
    <xdr:from>
      <xdr:col>3</xdr:col>
      <xdr:colOff>57150</xdr:colOff>
      <xdr:row>12</xdr:row>
      <xdr:rowOff>28575</xdr:rowOff>
    </xdr:from>
    <xdr:to>
      <xdr:col>3</xdr:col>
      <xdr:colOff>285750</xdr:colOff>
      <xdr:row>14</xdr:row>
      <xdr:rowOff>28575</xdr:rowOff>
    </xdr:to>
    <xdr:sp macro="" textlink="">
      <xdr:nvSpPr>
        <xdr:cNvPr id="4" name="Flecha abajo 3"/>
        <xdr:cNvSpPr/>
      </xdr:nvSpPr>
      <xdr:spPr>
        <a:xfrm>
          <a:off x="2571750" y="2705100"/>
          <a:ext cx="228600" cy="381000"/>
        </a:xfrm>
        <a:prstGeom prst="down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s-CO"/>
        </a:p>
      </xdr:txBody>
    </xdr:sp>
    <xdr:clientData/>
  </xdr:twoCellAnchor>
  <xdr:twoCellAnchor>
    <xdr:from>
      <xdr:col>2</xdr:col>
      <xdr:colOff>390525</xdr:colOff>
      <xdr:row>15</xdr:row>
      <xdr:rowOff>57150</xdr:rowOff>
    </xdr:from>
    <xdr:to>
      <xdr:col>2</xdr:col>
      <xdr:colOff>752475</xdr:colOff>
      <xdr:row>15</xdr:row>
      <xdr:rowOff>57150</xdr:rowOff>
    </xdr:to>
    <xdr:cxnSp macro="">
      <xdr:nvCxnSpPr>
        <xdr:cNvPr id="5" name="Conector recto de flecha 4"/>
        <xdr:cNvCxnSpPr/>
      </xdr:nvCxnSpPr>
      <xdr:spPr>
        <a:xfrm>
          <a:off x="2143125" y="3305175"/>
          <a:ext cx="361950" cy="0"/>
        </a:xfrm>
        <a:prstGeom prst="straightConnector1">
          <a:avLst/>
        </a:prstGeom>
        <a:ln w="57150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68"/>
  <sheetViews>
    <sheetView topLeftCell="A70" workbookViewId="0">
      <selection activeCell="I78" sqref="I78"/>
    </sheetView>
  </sheetViews>
  <sheetFormatPr baseColWidth="10" defaultRowHeight="15" x14ac:dyDescent="0.25"/>
  <cols>
    <col min="2" max="2" width="19" customWidth="1"/>
    <col min="3" max="3" width="21.140625" customWidth="1"/>
    <col min="4" max="4" width="9.85546875" customWidth="1"/>
    <col min="6" max="6" width="14" customWidth="1"/>
  </cols>
  <sheetData>
    <row r="2" spans="2:4" x14ac:dyDescent="0.25">
      <c r="B2" s="65" t="s">
        <v>157</v>
      </c>
    </row>
    <row r="3" spans="2:4" x14ac:dyDescent="0.25">
      <c r="B3" s="66"/>
    </row>
    <row r="4" spans="2:4" ht="15.75" thickBot="1" x14ac:dyDescent="0.3">
      <c r="B4" s="86" t="s">
        <v>158</v>
      </c>
      <c r="C4" s="86"/>
    </row>
    <row r="5" spans="2:4" ht="16.5" thickTop="1" thickBot="1" x14ac:dyDescent="0.3">
      <c r="B5" s="79" t="s">
        <v>159</v>
      </c>
      <c r="C5" s="80" t="s">
        <v>160</v>
      </c>
      <c r="D5" s="80" t="s">
        <v>183</v>
      </c>
    </row>
    <row r="6" spans="2:4" ht="15.75" thickBot="1" x14ac:dyDescent="0.3">
      <c r="B6" s="67" t="s">
        <v>161</v>
      </c>
      <c r="C6" s="68">
        <v>175</v>
      </c>
      <c r="D6" s="81">
        <f>+C6/$C$9</f>
        <v>0.6972111553784861</v>
      </c>
    </row>
    <row r="7" spans="2:4" ht="15.75" thickBot="1" x14ac:dyDescent="0.3">
      <c r="B7" s="67" t="s">
        <v>162</v>
      </c>
      <c r="C7" s="68">
        <v>49</v>
      </c>
      <c r="D7" s="81">
        <f t="shared" ref="D7:D9" si="0">+C7/$C$9</f>
        <v>0.19521912350597609</v>
      </c>
    </row>
    <row r="8" spans="2:4" ht="15.75" thickBot="1" x14ac:dyDescent="0.3">
      <c r="B8" s="67" t="s">
        <v>163</v>
      </c>
      <c r="C8" s="68">
        <v>27</v>
      </c>
      <c r="D8" s="81">
        <f t="shared" si="0"/>
        <v>0.10756972111553785</v>
      </c>
    </row>
    <row r="9" spans="2:4" ht="15.75" thickBot="1" x14ac:dyDescent="0.3">
      <c r="B9" s="69" t="s">
        <v>164</v>
      </c>
      <c r="C9" s="82">
        <v>251</v>
      </c>
      <c r="D9" s="83">
        <f t="shared" si="0"/>
        <v>1</v>
      </c>
    </row>
    <row r="10" spans="2:4" ht="15.75" thickTop="1" x14ac:dyDescent="0.25">
      <c r="B10" s="66"/>
    </row>
    <row r="11" spans="2:4" x14ac:dyDescent="0.25">
      <c r="B11" s="66"/>
    </row>
    <row r="12" spans="2:4" x14ac:dyDescent="0.25">
      <c r="B12" s="66"/>
    </row>
    <row r="13" spans="2:4" x14ac:dyDescent="0.25">
      <c r="B13" s="66"/>
    </row>
    <row r="14" spans="2:4" x14ac:dyDescent="0.25">
      <c r="B14" s="66"/>
    </row>
    <row r="15" spans="2:4" x14ac:dyDescent="0.25">
      <c r="B15" s="66"/>
    </row>
    <row r="16" spans="2:4" x14ac:dyDescent="0.25">
      <c r="B16" s="66"/>
    </row>
    <row r="17" spans="2:5" x14ac:dyDescent="0.25">
      <c r="B17" s="66"/>
    </row>
    <row r="18" spans="2:5" x14ac:dyDescent="0.25">
      <c r="B18" s="66"/>
    </row>
    <row r="19" spans="2:5" x14ac:dyDescent="0.25">
      <c r="B19" s="66"/>
    </row>
    <row r="20" spans="2:5" x14ac:dyDescent="0.25">
      <c r="B20" s="66"/>
    </row>
    <row r="21" spans="2:5" x14ac:dyDescent="0.25">
      <c r="B21" s="66"/>
    </row>
    <row r="22" spans="2:5" x14ac:dyDescent="0.25">
      <c r="B22" s="66"/>
    </row>
    <row r="23" spans="2:5" x14ac:dyDescent="0.25">
      <c r="B23" s="66"/>
    </row>
    <row r="24" spans="2:5" x14ac:dyDescent="0.25">
      <c r="B24" s="66"/>
    </row>
    <row r="25" spans="2:5" x14ac:dyDescent="0.25">
      <c r="B25" s="66"/>
    </row>
    <row r="26" spans="2:5" x14ac:dyDescent="0.25">
      <c r="B26" s="66"/>
    </row>
    <row r="27" spans="2:5" x14ac:dyDescent="0.25">
      <c r="B27" s="66"/>
    </row>
    <row r="28" spans="2:5" x14ac:dyDescent="0.25">
      <c r="B28" s="66"/>
    </row>
    <row r="29" spans="2:5" x14ac:dyDescent="0.25">
      <c r="B29" s="66"/>
    </row>
    <row r="30" spans="2:5" x14ac:dyDescent="0.25">
      <c r="B30" s="65" t="s">
        <v>165</v>
      </c>
    </row>
    <row r="31" spans="2:5" x14ac:dyDescent="0.25">
      <c r="B31" s="66"/>
    </row>
    <row r="32" spans="2:5" x14ac:dyDescent="0.25">
      <c r="B32" s="87" t="s">
        <v>166</v>
      </c>
      <c r="C32" s="87"/>
      <c r="D32" s="87"/>
      <c r="E32" s="87"/>
    </row>
    <row r="33" spans="2:6" ht="15.75" thickBot="1" x14ac:dyDescent="0.3">
      <c r="B33" s="66"/>
      <c r="C33" s="66"/>
      <c r="D33" s="66"/>
      <c r="E33" s="66"/>
    </row>
    <row r="34" spans="2:6" ht="15.75" thickBot="1" x14ac:dyDescent="0.3">
      <c r="B34" s="70" t="s">
        <v>167</v>
      </c>
      <c r="C34" s="71" t="s">
        <v>140</v>
      </c>
      <c r="D34" s="71" t="s">
        <v>168</v>
      </c>
      <c r="E34" s="71" t="s">
        <v>142</v>
      </c>
      <c r="F34" s="71" t="s">
        <v>184</v>
      </c>
    </row>
    <row r="35" spans="2:6" ht="15.75" thickBot="1" x14ac:dyDescent="0.3">
      <c r="B35" s="72" t="s">
        <v>169</v>
      </c>
      <c r="C35" s="73">
        <v>350000</v>
      </c>
      <c r="D35" s="73">
        <v>450000</v>
      </c>
      <c r="E35" s="73">
        <v>380000</v>
      </c>
      <c r="F35" s="73">
        <f>SUM(C35:E35)</f>
        <v>1180000</v>
      </c>
    </row>
    <row r="36" spans="2:6" ht="15.75" thickBot="1" x14ac:dyDescent="0.3">
      <c r="B36" s="72" t="s">
        <v>170</v>
      </c>
      <c r="C36" s="73">
        <v>285000</v>
      </c>
      <c r="D36" s="73">
        <v>275000</v>
      </c>
      <c r="E36" s="73">
        <v>520000</v>
      </c>
      <c r="F36" s="73">
        <f t="shared" ref="F36:F38" si="1">SUM(C36:E36)</f>
        <v>1080000</v>
      </c>
    </row>
    <row r="37" spans="2:6" ht="15.75" thickBot="1" x14ac:dyDescent="0.3">
      <c r="B37" s="72" t="s">
        <v>171</v>
      </c>
      <c r="C37" s="73">
        <v>198000</v>
      </c>
      <c r="D37" s="73">
        <v>190000</v>
      </c>
      <c r="E37" s="73">
        <v>195000</v>
      </c>
      <c r="F37" s="73">
        <f t="shared" si="1"/>
        <v>583000</v>
      </c>
    </row>
    <row r="38" spans="2:6" ht="15.75" thickBot="1" x14ac:dyDescent="0.3">
      <c r="B38" s="72" t="s">
        <v>172</v>
      </c>
      <c r="C38" s="73">
        <v>246000</v>
      </c>
      <c r="D38" s="73">
        <v>150000</v>
      </c>
      <c r="E38" s="73">
        <v>75000</v>
      </c>
      <c r="F38" s="73">
        <f t="shared" si="1"/>
        <v>471000</v>
      </c>
    </row>
    <row r="39" spans="2:6" x14ac:dyDescent="0.25">
      <c r="B39" s="74"/>
      <c r="C39" s="75"/>
      <c r="D39" s="75"/>
      <c r="E39" s="75"/>
    </row>
    <row r="40" spans="2:6" x14ac:dyDescent="0.25">
      <c r="B40" s="74"/>
      <c r="C40" s="75"/>
      <c r="D40" s="75"/>
      <c r="E40" s="75"/>
    </row>
    <row r="41" spans="2:6" x14ac:dyDescent="0.25">
      <c r="B41" s="74"/>
      <c r="C41" s="75"/>
      <c r="D41" s="75"/>
      <c r="E41" s="75"/>
    </row>
    <row r="42" spans="2:6" x14ac:dyDescent="0.25">
      <c r="B42" s="74"/>
      <c r="C42" s="75"/>
      <c r="D42" s="75"/>
      <c r="E42" s="75"/>
    </row>
    <row r="43" spans="2:6" x14ac:dyDescent="0.25">
      <c r="B43" s="74"/>
      <c r="C43" s="75"/>
      <c r="D43" s="75"/>
      <c r="E43" s="75"/>
    </row>
    <row r="44" spans="2:6" x14ac:dyDescent="0.25">
      <c r="B44" s="74"/>
      <c r="C44" s="75"/>
      <c r="D44" s="75"/>
      <c r="E44" s="75"/>
    </row>
    <row r="45" spans="2:6" x14ac:dyDescent="0.25">
      <c r="B45" s="74"/>
      <c r="C45" s="75"/>
      <c r="D45" s="75"/>
      <c r="E45" s="75"/>
    </row>
    <row r="46" spans="2:6" x14ac:dyDescent="0.25">
      <c r="B46" s="74"/>
      <c r="C46" s="75"/>
      <c r="D46" s="75"/>
      <c r="E46" s="75"/>
    </row>
    <row r="47" spans="2:6" x14ac:dyDescent="0.25">
      <c r="B47" s="74"/>
      <c r="C47" s="75"/>
      <c r="D47" s="75"/>
      <c r="E47" s="75"/>
    </row>
    <row r="48" spans="2:6" x14ac:dyDescent="0.25">
      <c r="B48" s="74"/>
      <c r="C48" s="75"/>
      <c r="D48" s="75"/>
      <c r="E48" s="75"/>
    </row>
    <row r="49" spans="2:5" x14ac:dyDescent="0.25">
      <c r="B49" s="74"/>
      <c r="C49" s="75"/>
      <c r="D49" s="75"/>
      <c r="E49" s="75"/>
    </row>
    <row r="50" spans="2:5" x14ac:dyDescent="0.25">
      <c r="B50" s="74"/>
      <c r="C50" s="75"/>
      <c r="D50" s="75"/>
      <c r="E50" s="75"/>
    </row>
    <row r="51" spans="2:5" x14ac:dyDescent="0.25">
      <c r="B51" s="74"/>
      <c r="C51" s="75"/>
      <c r="D51" s="75"/>
      <c r="E51" s="75"/>
    </row>
    <row r="52" spans="2:5" x14ac:dyDescent="0.25">
      <c r="B52" s="74"/>
      <c r="C52" s="75"/>
      <c r="D52" s="75"/>
      <c r="E52" s="75"/>
    </row>
    <row r="53" spans="2:5" x14ac:dyDescent="0.25">
      <c r="B53" s="74"/>
      <c r="C53" s="75"/>
      <c r="D53" s="75"/>
      <c r="E53" s="75"/>
    </row>
    <row r="54" spans="2:5" x14ac:dyDescent="0.25">
      <c r="B54" s="74"/>
      <c r="C54" s="75"/>
      <c r="D54" s="75"/>
      <c r="E54" s="75"/>
    </row>
    <row r="55" spans="2:5" x14ac:dyDescent="0.25">
      <c r="B55" s="74"/>
      <c r="C55" s="75"/>
      <c r="D55" s="75"/>
      <c r="E55" s="75"/>
    </row>
    <row r="56" spans="2:5" x14ac:dyDescent="0.25">
      <c r="B56" s="74"/>
      <c r="C56" s="75"/>
      <c r="D56" s="75"/>
      <c r="E56" s="75"/>
    </row>
    <row r="57" spans="2:5" x14ac:dyDescent="0.25">
      <c r="B57" s="66"/>
    </row>
    <row r="58" spans="2:5" x14ac:dyDescent="0.25">
      <c r="B58" s="65" t="s">
        <v>173</v>
      </c>
    </row>
    <row r="59" spans="2:5" ht="15.75" thickBot="1" x14ac:dyDescent="0.3">
      <c r="B59" s="66"/>
    </row>
    <row r="60" spans="2:5" ht="15.75" thickBot="1" x14ac:dyDescent="0.3">
      <c r="B60" s="76" t="s">
        <v>174</v>
      </c>
      <c r="C60" s="77" t="s">
        <v>175</v>
      </c>
    </row>
    <row r="61" spans="2:5" ht="15.75" thickBot="1" x14ac:dyDescent="0.3">
      <c r="B61" s="78" t="s">
        <v>176</v>
      </c>
      <c r="C61" s="73">
        <v>2150</v>
      </c>
    </row>
    <row r="62" spans="2:5" ht="15.75" thickBot="1" x14ac:dyDescent="0.3">
      <c r="B62" s="78" t="s">
        <v>177</v>
      </c>
      <c r="C62" s="73">
        <v>2157</v>
      </c>
    </row>
    <row r="63" spans="2:5" ht="15.75" thickBot="1" x14ac:dyDescent="0.3">
      <c r="B63" s="78" t="s">
        <v>178</v>
      </c>
      <c r="C63" s="73">
        <v>2158</v>
      </c>
    </row>
    <row r="64" spans="2:5" ht="15.75" thickBot="1" x14ac:dyDescent="0.3">
      <c r="B64" s="78" t="s">
        <v>179</v>
      </c>
      <c r="C64" s="73">
        <v>2200</v>
      </c>
    </row>
    <row r="65" spans="2:3" ht="15.75" thickBot="1" x14ac:dyDescent="0.3">
      <c r="B65" s="78" t="s">
        <v>180</v>
      </c>
      <c r="C65" s="73">
        <v>2220</v>
      </c>
    </row>
    <row r="66" spans="2:3" ht="15.75" thickBot="1" x14ac:dyDescent="0.3">
      <c r="B66" s="78" t="s">
        <v>181</v>
      </c>
      <c r="C66" s="73">
        <v>2250</v>
      </c>
    </row>
    <row r="67" spans="2:3" ht="15.75" thickBot="1" x14ac:dyDescent="0.3">
      <c r="B67" s="78" t="s">
        <v>182</v>
      </c>
      <c r="C67" s="73">
        <v>2248</v>
      </c>
    </row>
    <row r="68" spans="2:3" x14ac:dyDescent="0.25">
      <c r="B68" s="66"/>
    </row>
  </sheetData>
  <mergeCells count="2">
    <mergeCell ref="B4:C4"/>
    <mergeCell ref="B32:E32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M126"/>
  <sheetViews>
    <sheetView workbookViewId="0">
      <selection activeCell="B2" sqref="B2"/>
    </sheetView>
  </sheetViews>
  <sheetFormatPr baseColWidth="10" defaultRowHeight="15" outlineLevelRow="3" x14ac:dyDescent="0.25"/>
  <cols>
    <col min="10" max="10" width="21.85546875" bestFit="1" customWidth="1"/>
    <col min="11" max="11" width="12.28515625" bestFit="1" customWidth="1"/>
    <col min="12" max="12" width="13.85546875" bestFit="1" customWidth="1"/>
  </cols>
  <sheetData>
    <row r="3" spans="1:6" x14ac:dyDescent="0.25">
      <c r="A3" s="42" t="s">
        <v>133</v>
      </c>
      <c r="B3" s="42"/>
      <c r="C3" s="42"/>
      <c r="D3" s="42"/>
      <c r="E3" s="42"/>
      <c r="F3" s="42"/>
    </row>
    <row r="4" spans="1:6" x14ac:dyDescent="0.25">
      <c r="A4" s="42"/>
      <c r="B4" s="42"/>
      <c r="C4" s="42"/>
      <c r="D4" s="42"/>
      <c r="E4" s="42"/>
      <c r="F4" s="42"/>
    </row>
    <row r="5" spans="1:6" x14ac:dyDescent="0.25">
      <c r="A5" s="42"/>
      <c r="B5" s="42"/>
      <c r="C5" s="42"/>
      <c r="D5" s="42"/>
      <c r="E5" s="42"/>
      <c r="F5" s="42"/>
    </row>
    <row r="6" spans="1:6" ht="15.75" thickBot="1" x14ac:dyDescent="0.3">
      <c r="A6" s="109"/>
      <c r="B6" s="109"/>
      <c r="C6" s="109"/>
      <c r="D6" s="109"/>
    </row>
    <row r="7" spans="1:6" x14ac:dyDescent="0.25">
      <c r="A7" s="108" t="s">
        <v>185</v>
      </c>
      <c r="B7" s="110"/>
      <c r="C7" s="108" t="s">
        <v>186</v>
      </c>
    </row>
    <row r="8" spans="1:6" x14ac:dyDescent="0.25">
      <c r="A8" s="108" t="s">
        <v>187</v>
      </c>
      <c r="B8" s="111"/>
      <c r="C8" s="108" t="s">
        <v>188</v>
      </c>
    </row>
    <row r="9" spans="1:6" x14ac:dyDescent="0.25">
      <c r="B9" s="111"/>
    </row>
    <row r="10" spans="1:6" x14ac:dyDescent="0.25">
      <c r="B10" s="111"/>
    </row>
    <row r="11" spans="1:6" x14ac:dyDescent="0.25">
      <c r="A11" s="112" t="s">
        <v>206</v>
      </c>
      <c r="B11" s="113"/>
      <c r="C11" s="114" t="s">
        <v>205</v>
      </c>
      <c r="D11" s="112"/>
    </row>
    <row r="12" spans="1:6" x14ac:dyDescent="0.25">
      <c r="B12" s="111"/>
    </row>
    <row r="13" spans="1:6" x14ac:dyDescent="0.25">
      <c r="B13" s="111"/>
    </row>
    <row r="14" spans="1:6" x14ac:dyDescent="0.25">
      <c r="B14" s="111"/>
      <c r="C14" s="108" t="s">
        <v>189</v>
      </c>
    </row>
    <row r="15" spans="1:6" x14ac:dyDescent="0.25">
      <c r="B15" s="111"/>
    </row>
    <row r="16" spans="1:6" x14ac:dyDescent="0.25">
      <c r="B16" s="111"/>
    </row>
    <row r="17" spans="1:13" x14ac:dyDescent="0.25">
      <c r="B17" s="111"/>
    </row>
    <row r="18" spans="1:13" x14ac:dyDescent="0.25">
      <c r="B18" s="111"/>
      <c r="C18" s="108" t="s">
        <v>190</v>
      </c>
      <c r="D18" s="115" t="s">
        <v>191</v>
      </c>
    </row>
    <row r="21" spans="1:13" ht="60" x14ac:dyDescent="0.8">
      <c r="A21" s="45"/>
      <c r="B21" s="48" t="s">
        <v>129</v>
      </c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7"/>
    </row>
    <row r="22" spans="1:13" x14ac:dyDescent="0.25">
      <c r="A22" s="45"/>
      <c r="B22" s="46"/>
      <c r="C22" s="46"/>
      <c r="D22" s="46"/>
      <c r="E22" s="46"/>
      <c r="F22" s="46"/>
      <c r="G22" s="46"/>
      <c r="H22" s="47"/>
      <c r="I22" s="47"/>
      <c r="J22" s="47"/>
      <c r="K22" s="47"/>
      <c r="L22" s="47"/>
      <c r="M22" s="47"/>
    </row>
    <row r="23" spans="1:13" x14ac:dyDescent="0.25">
      <c r="A23" s="45"/>
      <c r="B23" s="46"/>
      <c r="C23" s="46"/>
      <c r="D23" s="46"/>
      <c r="E23" s="46"/>
      <c r="F23" s="46"/>
      <c r="G23" s="46"/>
      <c r="H23" s="47"/>
      <c r="I23" s="47"/>
      <c r="J23" s="47"/>
      <c r="K23" s="47"/>
      <c r="L23" s="47"/>
      <c r="M23" s="47"/>
    </row>
    <row r="24" spans="1:13" x14ac:dyDescent="0.25">
      <c r="A24" s="45"/>
      <c r="B24" s="46"/>
      <c r="C24" s="46"/>
      <c r="D24" s="46"/>
      <c r="E24" s="46"/>
      <c r="F24" s="46"/>
      <c r="G24" s="46"/>
      <c r="H24" s="47"/>
      <c r="I24" s="47"/>
      <c r="J24" s="47"/>
      <c r="K24" s="47"/>
      <c r="L24" s="47"/>
      <c r="M24" s="47"/>
    </row>
    <row r="25" spans="1:13" x14ac:dyDescent="0.25">
      <c r="A25" s="45"/>
      <c r="B25" s="45"/>
      <c r="C25" s="45"/>
      <c r="D25" s="45"/>
      <c r="E25" s="45"/>
      <c r="F25" s="45"/>
      <c r="G25" s="45"/>
      <c r="H25" s="45"/>
      <c r="I25" s="45"/>
      <c r="J25" s="45"/>
      <c r="K25" s="45"/>
      <c r="L25" s="45"/>
      <c r="M25" s="47"/>
    </row>
    <row r="26" spans="1:13" x14ac:dyDescent="0.25">
      <c r="A26" s="49" t="s">
        <v>0</v>
      </c>
      <c r="B26" s="49"/>
      <c r="C26" s="49"/>
      <c r="D26" s="49"/>
      <c r="E26" s="49"/>
      <c r="F26" s="49"/>
      <c r="G26" s="49"/>
      <c r="H26" s="49"/>
      <c r="I26" s="49"/>
      <c r="J26" s="49"/>
      <c r="K26" s="49"/>
      <c r="L26" s="49"/>
      <c r="M26" s="47"/>
    </row>
    <row r="27" spans="1:13" x14ac:dyDescent="0.25">
      <c r="A27" s="49" t="s">
        <v>1</v>
      </c>
      <c r="B27" s="49"/>
      <c r="C27" s="49"/>
      <c r="D27" s="49"/>
      <c r="E27" s="49"/>
      <c r="F27" s="49"/>
      <c r="G27" s="49"/>
      <c r="H27" s="49"/>
      <c r="I27" s="49"/>
      <c r="J27" s="49"/>
      <c r="K27" s="49"/>
      <c r="L27" s="49"/>
      <c r="M27" s="47"/>
    </row>
    <row r="28" spans="1:13" x14ac:dyDescent="0.25">
      <c r="A28" s="49" t="s">
        <v>128</v>
      </c>
      <c r="B28" s="49"/>
      <c r="C28" s="49"/>
      <c r="D28" s="49"/>
      <c r="E28" s="49"/>
      <c r="F28" s="49"/>
      <c r="G28" s="49"/>
      <c r="H28" s="49"/>
      <c r="I28" s="49"/>
      <c r="J28" s="49"/>
      <c r="K28" s="49"/>
      <c r="L28" s="49"/>
      <c r="M28" s="47"/>
    </row>
    <row r="29" spans="1:13" x14ac:dyDescent="0.25">
      <c r="A29" s="45"/>
      <c r="B29" s="46"/>
      <c r="C29" s="46"/>
      <c r="D29" s="46"/>
      <c r="E29" s="46"/>
      <c r="F29" s="46"/>
      <c r="G29" s="46"/>
      <c r="H29" s="47"/>
      <c r="I29" s="47"/>
      <c r="J29" s="47"/>
      <c r="K29" s="47"/>
      <c r="L29" s="47"/>
      <c r="M29" s="47"/>
    </row>
    <row r="30" spans="1:13" x14ac:dyDescent="0.25">
      <c r="A30" s="50" t="s">
        <v>2</v>
      </c>
      <c r="B30" s="51"/>
      <c r="C30" s="51"/>
      <c r="D30" s="51"/>
      <c r="E30" s="51"/>
      <c r="F30" s="50" t="s">
        <v>3</v>
      </c>
      <c r="G30" s="52"/>
      <c r="H30" s="50" t="s">
        <v>4</v>
      </c>
      <c r="I30" s="51"/>
      <c r="J30" s="52"/>
      <c r="K30" s="53">
        <v>0.25</v>
      </c>
      <c r="L30" s="53"/>
      <c r="M30" s="53">
        <v>0.05</v>
      </c>
    </row>
    <row r="31" spans="1:13" ht="25.5" x14ac:dyDescent="0.25">
      <c r="A31" s="54" t="s">
        <v>5</v>
      </c>
      <c r="B31" s="55" t="s">
        <v>6</v>
      </c>
      <c r="C31" s="54" t="s">
        <v>7</v>
      </c>
      <c r="D31" s="55" t="s">
        <v>8</v>
      </c>
      <c r="E31" s="55" t="s">
        <v>9</v>
      </c>
      <c r="F31" s="56" t="s">
        <v>10</v>
      </c>
      <c r="G31" s="56" t="s">
        <v>11</v>
      </c>
      <c r="H31" s="56" t="s">
        <v>12</v>
      </c>
      <c r="I31" s="56" t="s">
        <v>13</v>
      </c>
      <c r="J31" s="56" t="s">
        <v>14</v>
      </c>
      <c r="K31" s="56" t="s">
        <v>15</v>
      </c>
      <c r="L31" s="56" t="s">
        <v>16</v>
      </c>
      <c r="M31" s="56" t="s">
        <v>17</v>
      </c>
    </row>
    <row r="32" spans="1:13" outlineLevel="3" x14ac:dyDescent="0.25">
      <c r="A32" s="13">
        <v>5</v>
      </c>
      <c r="B32" s="14" t="s">
        <v>53</v>
      </c>
      <c r="C32" s="14">
        <v>1</v>
      </c>
      <c r="D32" s="14" t="s">
        <v>54</v>
      </c>
      <c r="E32" s="23">
        <v>42678</v>
      </c>
      <c r="F32" s="14">
        <v>501</v>
      </c>
      <c r="G32" s="24" t="s">
        <v>55</v>
      </c>
      <c r="H32" s="25" t="s">
        <v>21</v>
      </c>
      <c r="I32" s="14" t="s">
        <v>35</v>
      </c>
      <c r="J32" s="31">
        <v>22000000</v>
      </c>
      <c r="K32" s="31">
        <v>5500000</v>
      </c>
      <c r="L32" s="31">
        <v>27500000</v>
      </c>
      <c r="M32" s="31">
        <v>1100000</v>
      </c>
    </row>
    <row r="33" spans="1:13" outlineLevel="3" x14ac:dyDescent="0.25">
      <c r="A33" s="26">
        <v>5</v>
      </c>
      <c r="B33" s="2" t="s">
        <v>53</v>
      </c>
      <c r="C33" s="2">
        <v>1</v>
      </c>
      <c r="D33" s="2" t="s">
        <v>54</v>
      </c>
      <c r="E33" s="4">
        <v>42680</v>
      </c>
      <c r="F33" s="2">
        <v>502</v>
      </c>
      <c r="G33" s="5" t="s">
        <v>56</v>
      </c>
      <c r="H33" s="2" t="s">
        <v>21</v>
      </c>
      <c r="I33" s="2" t="s">
        <v>24</v>
      </c>
      <c r="J33" s="30">
        <v>22000000</v>
      </c>
      <c r="K33" s="30">
        <v>5500000</v>
      </c>
      <c r="L33" s="30">
        <v>27500000</v>
      </c>
      <c r="M33" s="30">
        <v>1100000</v>
      </c>
    </row>
    <row r="34" spans="1:13" outlineLevel="3" x14ac:dyDescent="0.25">
      <c r="A34" s="13">
        <v>5</v>
      </c>
      <c r="B34" s="14" t="s">
        <v>53</v>
      </c>
      <c r="C34" s="14">
        <v>2</v>
      </c>
      <c r="D34" s="14" t="s">
        <v>57</v>
      </c>
      <c r="E34" s="15">
        <v>42676</v>
      </c>
      <c r="F34" s="14">
        <v>509</v>
      </c>
      <c r="G34" s="24" t="s">
        <v>58</v>
      </c>
      <c r="H34" s="25" t="s">
        <v>21</v>
      </c>
      <c r="I34" s="14" t="s">
        <v>24</v>
      </c>
      <c r="J34" s="31">
        <v>22000000</v>
      </c>
      <c r="K34" s="31">
        <v>5500000</v>
      </c>
      <c r="L34" s="31">
        <v>27500000</v>
      </c>
      <c r="M34" s="31">
        <v>1100000</v>
      </c>
    </row>
    <row r="35" spans="1:13" outlineLevel="3" x14ac:dyDescent="0.25">
      <c r="A35" s="1">
        <v>5</v>
      </c>
      <c r="B35" s="2" t="s">
        <v>53</v>
      </c>
      <c r="C35" s="2">
        <v>2</v>
      </c>
      <c r="D35" s="2" t="s">
        <v>57</v>
      </c>
      <c r="E35" s="3">
        <v>42676</v>
      </c>
      <c r="F35" s="2">
        <v>510</v>
      </c>
      <c r="G35" s="5" t="s">
        <v>59</v>
      </c>
      <c r="H35" s="2" t="s">
        <v>21</v>
      </c>
      <c r="I35" s="2" t="s">
        <v>22</v>
      </c>
      <c r="J35" s="30">
        <v>22000000</v>
      </c>
      <c r="K35" s="30">
        <v>5500000</v>
      </c>
      <c r="L35" s="30">
        <v>27500000</v>
      </c>
      <c r="M35" s="30">
        <v>1100000</v>
      </c>
    </row>
    <row r="36" spans="1:13" outlineLevel="3" x14ac:dyDescent="0.25">
      <c r="A36" s="13">
        <v>5</v>
      </c>
      <c r="B36" s="14" t="s">
        <v>53</v>
      </c>
      <c r="C36" s="14">
        <v>1</v>
      </c>
      <c r="D36" s="14" t="s">
        <v>54</v>
      </c>
      <c r="E36" s="23">
        <v>42681</v>
      </c>
      <c r="F36" s="14">
        <v>503</v>
      </c>
      <c r="G36" s="24" t="s">
        <v>79</v>
      </c>
      <c r="H36" s="14" t="s">
        <v>61</v>
      </c>
      <c r="I36" s="14" t="s">
        <v>35</v>
      </c>
      <c r="J36" s="31">
        <v>15000000</v>
      </c>
      <c r="K36" s="31">
        <v>3750000</v>
      </c>
      <c r="L36" s="31">
        <v>18750000</v>
      </c>
      <c r="M36" s="31">
        <v>750000</v>
      </c>
    </row>
    <row r="37" spans="1:13" outlineLevel="3" x14ac:dyDescent="0.25">
      <c r="A37" s="1">
        <v>5</v>
      </c>
      <c r="B37" s="2" t="s">
        <v>53</v>
      </c>
      <c r="C37" s="2">
        <v>1</v>
      </c>
      <c r="D37" s="2" t="s">
        <v>54</v>
      </c>
      <c r="E37" s="4">
        <v>42691</v>
      </c>
      <c r="F37" s="2">
        <v>504</v>
      </c>
      <c r="G37" s="5" t="s">
        <v>80</v>
      </c>
      <c r="H37" s="2" t="s">
        <v>61</v>
      </c>
      <c r="I37" s="2" t="s">
        <v>35</v>
      </c>
      <c r="J37" s="30">
        <v>15000000</v>
      </c>
      <c r="K37" s="30">
        <v>3750000</v>
      </c>
      <c r="L37" s="30">
        <v>18750000</v>
      </c>
      <c r="M37" s="30">
        <v>750000</v>
      </c>
    </row>
    <row r="38" spans="1:13" outlineLevel="3" x14ac:dyDescent="0.25">
      <c r="A38" s="13">
        <v>5</v>
      </c>
      <c r="B38" s="14" t="s">
        <v>53</v>
      </c>
      <c r="C38" s="14">
        <v>2</v>
      </c>
      <c r="D38" s="14" t="s">
        <v>57</v>
      </c>
      <c r="E38" s="15">
        <v>42685</v>
      </c>
      <c r="F38" s="14">
        <v>511</v>
      </c>
      <c r="G38" s="24" t="s">
        <v>81</v>
      </c>
      <c r="H38" s="14" t="s">
        <v>61</v>
      </c>
      <c r="I38" s="14" t="s">
        <v>22</v>
      </c>
      <c r="J38" s="31">
        <v>15000000</v>
      </c>
      <c r="K38" s="31">
        <v>3750000</v>
      </c>
      <c r="L38" s="31">
        <v>18750000</v>
      </c>
      <c r="M38" s="31">
        <v>750000</v>
      </c>
    </row>
    <row r="39" spans="1:13" outlineLevel="3" x14ac:dyDescent="0.25">
      <c r="A39" s="1">
        <v>5</v>
      </c>
      <c r="B39" s="2" t="s">
        <v>53</v>
      </c>
      <c r="C39" s="2">
        <v>2</v>
      </c>
      <c r="D39" s="2" t="s">
        <v>57</v>
      </c>
      <c r="E39" s="3">
        <v>42689</v>
      </c>
      <c r="F39" s="2">
        <v>512</v>
      </c>
      <c r="G39" s="5" t="s">
        <v>82</v>
      </c>
      <c r="H39" s="2" t="s">
        <v>61</v>
      </c>
      <c r="I39" s="2" t="s">
        <v>22</v>
      </c>
      <c r="J39" s="30">
        <v>15000000</v>
      </c>
      <c r="K39" s="30">
        <v>3750000</v>
      </c>
      <c r="L39" s="30">
        <v>18750000</v>
      </c>
      <c r="M39" s="30">
        <v>750000</v>
      </c>
    </row>
    <row r="40" spans="1:13" outlineLevel="3" x14ac:dyDescent="0.25">
      <c r="A40" s="13">
        <v>5</v>
      </c>
      <c r="B40" s="14" t="s">
        <v>53</v>
      </c>
      <c r="C40" s="14">
        <v>1</v>
      </c>
      <c r="D40" s="14" t="s">
        <v>54</v>
      </c>
      <c r="E40" s="23">
        <v>42695</v>
      </c>
      <c r="F40" s="14">
        <v>505</v>
      </c>
      <c r="G40" s="24" t="s">
        <v>98</v>
      </c>
      <c r="H40" s="14" t="s">
        <v>84</v>
      </c>
      <c r="I40" s="14" t="s">
        <v>26</v>
      </c>
      <c r="J40" s="31">
        <v>14000000</v>
      </c>
      <c r="K40" s="31">
        <v>3500000</v>
      </c>
      <c r="L40" s="31">
        <v>17500000</v>
      </c>
      <c r="M40" s="31">
        <v>700000</v>
      </c>
    </row>
    <row r="41" spans="1:13" outlineLevel="3" x14ac:dyDescent="0.25">
      <c r="A41" s="1">
        <v>5</v>
      </c>
      <c r="B41" s="2" t="s">
        <v>53</v>
      </c>
      <c r="C41" s="2">
        <v>1</v>
      </c>
      <c r="D41" s="2" t="s">
        <v>54</v>
      </c>
      <c r="E41" s="4">
        <v>42701</v>
      </c>
      <c r="F41" s="2">
        <v>506</v>
      </c>
      <c r="G41" s="5" t="s">
        <v>99</v>
      </c>
      <c r="H41" s="2" t="s">
        <v>84</v>
      </c>
      <c r="I41" s="2" t="s">
        <v>26</v>
      </c>
      <c r="J41" s="30">
        <v>14000000</v>
      </c>
      <c r="K41" s="30">
        <v>3500000</v>
      </c>
      <c r="L41" s="30">
        <v>17500000</v>
      </c>
      <c r="M41" s="30">
        <v>700000</v>
      </c>
    </row>
    <row r="42" spans="1:13" outlineLevel="3" x14ac:dyDescent="0.25">
      <c r="A42" s="13">
        <v>5</v>
      </c>
      <c r="B42" s="14" t="s">
        <v>53</v>
      </c>
      <c r="C42" s="14">
        <v>2</v>
      </c>
      <c r="D42" s="14" t="s">
        <v>57</v>
      </c>
      <c r="E42" s="15">
        <v>42696</v>
      </c>
      <c r="F42" s="14">
        <v>513</v>
      </c>
      <c r="G42" s="24" t="s">
        <v>100</v>
      </c>
      <c r="H42" s="14" t="s">
        <v>84</v>
      </c>
      <c r="I42" s="14" t="s">
        <v>26</v>
      </c>
      <c r="J42" s="31">
        <v>14000000</v>
      </c>
      <c r="K42" s="31">
        <v>3500000</v>
      </c>
      <c r="L42" s="31">
        <v>17500000</v>
      </c>
      <c r="M42" s="31">
        <v>700000</v>
      </c>
    </row>
    <row r="43" spans="1:13" outlineLevel="3" x14ac:dyDescent="0.25">
      <c r="A43" s="1">
        <v>5</v>
      </c>
      <c r="B43" s="2" t="s">
        <v>53</v>
      </c>
      <c r="C43" s="2">
        <v>2</v>
      </c>
      <c r="D43" s="2" t="s">
        <v>57</v>
      </c>
      <c r="E43" s="3">
        <v>42698</v>
      </c>
      <c r="F43" s="2">
        <v>514</v>
      </c>
      <c r="G43" s="5" t="s">
        <v>101</v>
      </c>
      <c r="H43" s="2" t="s">
        <v>84</v>
      </c>
      <c r="I43" s="2" t="s">
        <v>26</v>
      </c>
      <c r="J43" s="30">
        <v>14000000</v>
      </c>
      <c r="K43" s="30">
        <v>3500000</v>
      </c>
      <c r="L43" s="30">
        <v>17500000</v>
      </c>
      <c r="M43" s="30">
        <v>700000</v>
      </c>
    </row>
    <row r="44" spans="1:13" outlineLevel="3" x14ac:dyDescent="0.25">
      <c r="A44" s="13">
        <v>5</v>
      </c>
      <c r="B44" s="14" t="s">
        <v>53</v>
      </c>
      <c r="C44" s="14">
        <v>1</v>
      </c>
      <c r="D44" s="14" t="s">
        <v>54</v>
      </c>
      <c r="E44" s="23">
        <v>42704</v>
      </c>
      <c r="F44" s="14">
        <v>507</v>
      </c>
      <c r="G44" s="24" t="s">
        <v>117</v>
      </c>
      <c r="H44" s="14" t="s">
        <v>78</v>
      </c>
      <c r="I44" s="14" t="s">
        <v>26</v>
      </c>
      <c r="J44" s="31">
        <v>10000000</v>
      </c>
      <c r="K44" s="31">
        <v>2500000</v>
      </c>
      <c r="L44" s="31">
        <v>12500000</v>
      </c>
      <c r="M44" s="31">
        <v>500000</v>
      </c>
    </row>
    <row r="45" spans="1:13" outlineLevel="3" x14ac:dyDescent="0.25">
      <c r="A45" s="1">
        <v>5</v>
      </c>
      <c r="B45" s="2" t="s">
        <v>53</v>
      </c>
      <c r="C45" s="2">
        <v>1</v>
      </c>
      <c r="D45" s="2" t="s">
        <v>54</v>
      </c>
      <c r="E45" s="27">
        <v>42704</v>
      </c>
      <c r="F45" s="2">
        <v>508</v>
      </c>
      <c r="G45" s="5" t="s">
        <v>118</v>
      </c>
      <c r="H45" s="2" t="s">
        <v>78</v>
      </c>
      <c r="I45" s="2" t="s">
        <v>35</v>
      </c>
      <c r="J45" s="30">
        <v>10000000</v>
      </c>
      <c r="K45" s="30">
        <v>2500000</v>
      </c>
      <c r="L45" s="30">
        <v>12500000</v>
      </c>
      <c r="M45" s="30">
        <v>500000</v>
      </c>
    </row>
    <row r="46" spans="1:13" outlineLevel="3" x14ac:dyDescent="0.25">
      <c r="A46" s="13">
        <v>5</v>
      </c>
      <c r="B46" s="14" t="s">
        <v>53</v>
      </c>
      <c r="C46" s="14">
        <v>2</v>
      </c>
      <c r="D46" s="14" t="s">
        <v>57</v>
      </c>
      <c r="E46" s="15">
        <v>42700</v>
      </c>
      <c r="F46" s="14">
        <v>515</v>
      </c>
      <c r="G46" s="24" t="s">
        <v>119</v>
      </c>
      <c r="H46" s="14" t="s">
        <v>78</v>
      </c>
      <c r="I46" s="14" t="s">
        <v>26</v>
      </c>
      <c r="J46" s="31">
        <v>10000000</v>
      </c>
      <c r="K46" s="31">
        <v>2500000</v>
      </c>
      <c r="L46" s="31">
        <v>12500000</v>
      </c>
      <c r="M46" s="31">
        <v>500000</v>
      </c>
    </row>
    <row r="47" spans="1:13" outlineLevel="3" x14ac:dyDescent="0.25">
      <c r="A47" s="1">
        <v>5</v>
      </c>
      <c r="B47" s="2" t="s">
        <v>53</v>
      </c>
      <c r="C47" s="2">
        <v>2</v>
      </c>
      <c r="D47" s="2" t="s">
        <v>57</v>
      </c>
      <c r="E47" s="3">
        <v>42699</v>
      </c>
      <c r="F47" s="2">
        <v>516</v>
      </c>
      <c r="G47" s="5" t="s">
        <v>120</v>
      </c>
      <c r="H47" s="2" t="s">
        <v>78</v>
      </c>
      <c r="I47" s="2" t="s">
        <v>24</v>
      </c>
      <c r="J47" s="30">
        <v>10000000</v>
      </c>
      <c r="K47" s="30">
        <v>2500000</v>
      </c>
      <c r="L47" s="30">
        <v>12500000</v>
      </c>
      <c r="M47" s="30">
        <v>500000</v>
      </c>
    </row>
    <row r="48" spans="1:13" outlineLevel="2" x14ac:dyDescent="0.25">
      <c r="A48" s="1"/>
      <c r="B48" s="1" t="s">
        <v>211</v>
      </c>
      <c r="C48" s="2"/>
      <c r="D48" s="2"/>
      <c r="E48" s="3"/>
      <c r="F48" s="2"/>
      <c r="G48" s="5"/>
      <c r="H48" s="2"/>
      <c r="I48" s="2"/>
      <c r="J48" s="30"/>
      <c r="K48" s="30">
        <f>SUBTOTAL(9,K32:K47)</f>
        <v>61000000</v>
      </c>
      <c r="L48" s="30">
        <f>SUBTOTAL(9,L32:L47)</f>
        <v>305000000</v>
      </c>
      <c r="M48" s="30"/>
    </row>
    <row r="49" spans="1:13" outlineLevel="1" x14ac:dyDescent="0.25">
      <c r="A49" s="1"/>
      <c r="B49" s="1" t="s">
        <v>211</v>
      </c>
      <c r="C49" s="2"/>
      <c r="D49" s="2"/>
      <c r="E49" s="3"/>
      <c r="F49" s="2"/>
      <c r="G49" s="5"/>
      <c r="H49" s="2"/>
      <c r="I49" s="2"/>
      <c r="J49" s="30">
        <f>SUBTOTAL(9,J32:J47)</f>
        <v>244000000</v>
      </c>
      <c r="K49" s="30">
        <f>SUBTOTAL(9,K32:K47)</f>
        <v>61000000</v>
      </c>
      <c r="L49" s="30"/>
      <c r="M49" s="30"/>
    </row>
    <row r="50" spans="1:13" outlineLevel="3" x14ac:dyDescent="0.25">
      <c r="A50" s="13">
        <v>2</v>
      </c>
      <c r="B50" s="14" t="s">
        <v>30</v>
      </c>
      <c r="C50" s="14">
        <v>1</v>
      </c>
      <c r="D50" s="14" t="s">
        <v>31</v>
      </c>
      <c r="E50" s="15">
        <v>42676</v>
      </c>
      <c r="F50" s="14">
        <v>201</v>
      </c>
      <c r="G50" s="16" t="s">
        <v>32</v>
      </c>
      <c r="H50" s="14" t="s">
        <v>21</v>
      </c>
      <c r="I50" s="14" t="s">
        <v>24</v>
      </c>
      <c r="J50" s="31">
        <v>22000000</v>
      </c>
      <c r="K50" s="31">
        <v>5500000</v>
      </c>
      <c r="L50" s="31">
        <v>27500000</v>
      </c>
      <c r="M50" s="31">
        <v>1100000</v>
      </c>
    </row>
    <row r="51" spans="1:13" outlineLevel="3" x14ac:dyDescent="0.25">
      <c r="A51" s="1">
        <v>2</v>
      </c>
      <c r="B51" s="2" t="s">
        <v>30</v>
      </c>
      <c r="C51" s="2">
        <v>1</v>
      </c>
      <c r="D51" s="2" t="s">
        <v>31</v>
      </c>
      <c r="E51" s="3">
        <v>42684</v>
      </c>
      <c r="F51" s="2">
        <v>206</v>
      </c>
      <c r="G51" s="9" t="s">
        <v>33</v>
      </c>
      <c r="H51" s="2" t="s">
        <v>21</v>
      </c>
      <c r="I51" s="2" t="s">
        <v>22</v>
      </c>
      <c r="J51" s="30">
        <v>22000000</v>
      </c>
      <c r="K51" s="30">
        <v>5500000</v>
      </c>
      <c r="L51" s="30">
        <v>27500000</v>
      </c>
      <c r="M51" s="30">
        <v>1100000</v>
      </c>
    </row>
    <row r="52" spans="1:13" outlineLevel="3" x14ac:dyDescent="0.25">
      <c r="A52" s="13">
        <v>2</v>
      </c>
      <c r="B52" s="14" t="s">
        <v>30</v>
      </c>
      <c r="C52" s="14">
        <v>1</v>
      </c>
      <c r="D52" s="14" t="s">
        <v>31</v>
      </c>
      <c r="E52" s="15">
        <v>42686</v>
      </c>
      <c r="F52" s="14">
        <v>207</v>
      </c>
      <c r="G52" s="16" t="s">
        <v>34</v>
      </c>
      <c r="H52" s="14" t="s">
        <v>21</v>
      </c>
      <c r="I52" s="14" t="s">
        <v>35</v>
      </c>
      <c r="J52" s="31">
        <v>22000000</v>
      </c>
      <c r="K52" s="31">
        <v>5500000</v>
      </c>
      <c r="L52" s="31">
        <v>27500000</v>
      </c>
      <c r="M52" s="31">
        <v>1100000</v>
      </c>
    </row>
    <row r="53" spans="1:13" outlineLevel="3" x14ac:dyDescent="0.25">
      <c r="A53" s="1">
        <v>2</v>
      </c>
      <c r="B53" s="2" t="s">
        <v>30</v>
      </c>
      <c r="C53" s="2">
        <v>2</v>
      </c>
      <c r="D53" s="2" t="s">
        <v>36</v>
      </c>
      <c r="E53" s="3">
        <v>42696</v>
      </c>
      <c r="F53" s="2">
        <v>214</v>
      </c>
      <c r="G53" s="9" t="s">
        <v>37</v>
      </c>
      <c r="H53" s="11" t="s">
        <v>21</v>
      </c>
      <c r="I53" s="2" t="s">
        <v>24</v>
      </c>
      <c r="J53" s="30">
        <v>22000000</v>
      </c>
      <c r="K53" s="30">
        <v>5500000</v>
      </c>
      <c r="L53" s="30">
        <v>27500000</v>
      </c>
      <c r="M53" s="30">
        <v>1100000</v>
      </c>
    </row>
    <row r="54" spans="1:13" outlineLevel="3" x14ac:dyDescent="0.25">
      <c r="A54" s="13">
        <v>2</v>
      </c>
      <c r="B54" s="14" t="s">
        <v>30</v>
      </c>
      <c r="C54" s="14">
        <v>2</v>
      </c>
      <c r="D54" s="14" t="s">
        <v>36</v>
      </c>
      <c r="E54" s="15">
        <v>42697</v>
      </c>
      <c r="F54" s="14">
        <v>215</v>
      </c>
      <c r="G54" s="16" t="s">
        <v>38</v>
      </c>
      <c r="H54" s="14" t="s">
        <v>21</v>
      </c>
      <c r="I54" s="14" t="s">
        <v>22</v>
      </c>
      <c r="J54" s="31">
        <v>22000000</v>
      </c>
      <c r="K54" s="31">
        <v>5500000</v>
      </c>
      <c r="L54" s="31">
        <v>27500000</v>
      </c>
      <c r="M54" s="31">
        <v>1100000</v>
      </c>
    </row>
    <row r="55" spans="1:13" outlineLevel="3" x14ac:dyDescent="0.25">
      <c r="A55" s="1">
        <v>2</v>
      </c>
      <c r="B55" s="2" t="s">
        <v>30</v>
      </c>
      <c r="C55" s="2">
        <v>1</v>
      </c>
      <c r="D55" s="2" t="s">
        <v>31</v>
      </c>
      <c r="E55" s="3">
        <v>42699</v>
      </c>
      <c r="F55" s="2">
        <v>208</v>
      </c>
      <c r="G55" s="9" t="s">
        <v>66</v>
      </c>
      <c r="H55" s="2" t="s">
        <v>61</v>
      </c>
      <c r="I55" s="2" t="s">
        <v>22</v>
      </c>
      <c r="J55" s="30">
        <v>15000000</v>
      </c>
      <c r="K55" s="30">
        <v>3750000</v>
      </c>
      <c r="L55" s="30">
        <v>18750000</v>
      </c>
      <c r="M55" s="30">
        <v>750000</v>
      </c>
    </row>
    <row r="56" spans="1:13" outlineLevel="3" x14ac:dyDescent="0.25">
      <c r="A56" s="13">
        <v>2</v>
      </c>
      <c r="B56" s="14" t="s">
        <v>30</v>
      </c>
      <c r="C56" s="14">
        <v>2</v>
      </c>
      <c r="D56" s="14" t="s">
        <v>36</v>
      </c>
      <c r="E56" s="15">
        <v>42677</v>
      </c>
      <c r="F56" s="14">
        <v>209</v>
      </c>
      <c r="G56" s="16" t="s">
        <v>67</v>
      </c>
      <c r="H56" s="14" t="s">
        <v>61</v>
      </c>
      <c r="I56" s="14" t="s">
        <v>22</v>
      </c>
      <c r="J56" s="31">
        <v>15000000</v>
      </c>
      <c r="K56" s="31">
        <v>3750000</v>
      </c>
      <c r="L56" s="31">
        <v>18750000</v>
      </c>
      <c r="M56" s="31">
        <v>750000</v>
      </c>
    </row>
    <row r="57" spans="1:13" outlineLevel="3" x14ac:dyDescent="0.25">
      <c r="A57" s="1">
        <v>2</v>
      </c>
      <c r="B57" s="2" t="s">
        <v>30</v>
      </c>
      <c r="C57" s="2">
        <v>2</v>
      </c>
      <c r="D57" s="2" t="s">
        <v>36</v>
      </c>
      <c r="E57" s="3">
        <v>42700</v>
      </c>
      <c r="F57" s="2">
        <v>216</v>
      </c>
      <c r="G57" s="9" t="s">
        <v>68</v>
      </c>
      <c r="H57" s="11" t="s">
        <v>61</v>
      </c>
      <c r="I57" s="2" t="s">
        <v>22</v>
      </c>
      <c r="J57" s="30">
        <v>15000000</v>
      </c>
      <c r="K57" s="30">
        <v>3750000</v>
      </c>
      <c r="L57" s="30">
        <v>18750000</v>
      </c>
      <c r="M57" s="30">
        <v>750000</v>
      </c>
    </row>
    <row r="58" spans="1:13" outlineLevel="3" x14ac:dyDescent="0.25">
      <c r="A58" s="1">
        <v>2</v>
      </c>
      <c r="B58" s="2" t="s">
        <v>30</v>
      </c>
      <c r="C58" s="2">
        <v>1</v>
      </c>
      <c r="D58" s="2" t="s">
        <v>31</v>
      </c>
      <c r="E58" s="3">
        <v>42676</v>
      </c>
      <c r="F58" s="2">
        <v>202</v>
      </c>
      <c r="G58" s="9" t="s">
        <v>88</v>
      </c>
      <c r="H58" s="2" t="s">
        <v>84</v>
      </c>
      <c r="I58" s="2" t="s">
        <v>35</v>
      </c>
      <c r="J58" s="30">
        <v>14000000</v>
      </c>
      <c r="K58" s="30">
        <v>3500000</v>
      </c>
      <c r="L58" s="30">
        <v>17500000</v>
      </c>
      <c r="M58" s="30">
        <v>700000</v>
      </c>
    </row>
    <row r="59" spans="1:13" outlineLevel="3" x14ac:dyDescent="0.25">
      <c r="A59" s="13">
        <v>2</v>
      </c>
      <c r="B59" s="14" t="s">
        <v>30</v>
      </c>
      <c r="C59" s="14">
        <v>1</v>
      </c>
      <c r="D59" s="14" t="s">
        <v>31</v>
      </c>
      <c r="E59" s="15">
        <v>42677</v>
      </c>
      <c r="F59" s="14">
        <v>203</v>
      </c>
      <c r="G59" s="16" t="s">
        <v>89</v>
      </c>
      <c r="H59" s="14" t="s">
        <v>84</v>
      </c>
      <c r="I59" s="14" t="s">
        <v>22</v>
      </c>
      <c r="J59" s="31">
        <v>14000000</v>
      </c>
      <c r="K59" s="31">
        <v>3500000</v>
      </c>
      <c r="L59" s="31">
        <v>17500000</v>
      </c>
      <c r="M59" s="31">
        <v>700000</v>
      </c>
    </row>
    <row r="60" spans="1:13" outlineLevel="3" x14ac:dyDescent="0.25">
      <c r="A60" s="1">
        <v>2</v>
      </c>
      <c r="B60" s="2" t="s">
        <v>30</v>
      </c>
      <c r="C60" s="2">
        <v>2</v>
      </c>
      <c r="D60" s="2" t="s">
        <v>36</v>
      </c>
      <c r="E60" s="3">
        <v>42679</v>
      </c>
      <c r="F60" s="2">
        <v>210</v>
      </c>
      <c r="G60" s="9" t="s">
        <v>90</v>
      </c>
      <c r="H60" s="2" t="s">
        <v>84</v>
      </c>
      <c r="I60" s="2" t="s">
        <v>24</v>
      </c>
      <c r="J60" s="30">
        <v>14000000</v>
      </c>
      <c r="K60" s="30">
        <v>3500000</v>
      </c>
      <c r="L60" s="30">
        <v>17500000</v>
      </c>
      <c r="M60" s="30">
        <v>700000</v>
      </c>
    </row>
    <row r="61" spans="1:13" outlineLevel="3" x14ac:dyDescent="0.25">
      <c r="A61" s="13">
        <v>2</v>
      </c>
      <c r="B61" s="14" t="s">
        <v>30</v>
      </c>
      <c r="C61" s="14">
        <v>2</v>
      </c>
      <c r="D61" s="14" t="s">
        <v>36</v>
      </c>
      <c r="E61" s="15">
        <v>42687</v>
      </c>
      <c r="F61" s="14">
        <v>211</v>
      </c>
      <c r="G61" s="16" t="s">
        <v>91</v>
      </c>
      <c r="H61" s="14" t="s">
        <v>84</v>
      </c>
      <c r="I61" s="14" t="s">
        <v>26</v>
      </c>
      <c r="J61" s="31">
        <v>14000000</v>
      </c>
      <c r="K61" s="31">
        <v>3500000</v>
      </c>
      <c r="L61" s="31">
        <v>17500000</v>
      </c>
      <c r="M61" s="31">
        <v>700000</v>
      </c>
    </row>
    <row r="62" spans="1:13" outlineLevel="3" x14ac:dyDescent="0.25">
      <c r="A62" s="1">
        <v>2</v>
      </c>
      <c r="B62" s="2" t="s">
        <v>30</v>
      </c>
      <c r="C62" s="2">
        <v>1</v>
      </c>
      <c r="D62" s="2" t="s">
        <v>31</v>
      </c>
      <c r="E62" s="3">
        <v>42680</v>
      </c>
      <c r="F62" s="2">
        <v>204</v>
      </c>
      <c r="G62" s="9" t="s">
        <v>106</v>
      </c>
      <c r="H62" s="2" t="s">
        <v>78</v>
      </c>
      <c r="I62" s="2" t="s">
        <v>22</v>
      </c>
      <c r="J62" s="30">
        <v>10000000</v>
      </c>
      <c r="K62" s="30">
        <v>2500000</v>
      </c>
      <c r="L62" s="30">
        <v>12500000</v>
      </c>
      <c r="M62" s="30">
        <v>500000</v>
      </c>
    </row>
    <row r="63" spans="1:13" outlineLevel="3" x14ac:dyDescent="0.25">
      <c r="A63" s="13">
        <v>2</v>
      </c>
      <c r="B63" s="14" t="s">
        <v>30</v>
      </c>
      <c r="C63" s="14">
        <v>1</v>
      </c>
      <c r="D63" s="14" t="s">
        <v>31</v>
      </c>
      <c r="E63" s="15">
        <v>42681</v>
      </c>
      <c r="F63" s="14">
        <v>205</v>
      </c>
      <c r="G63" s="16" t="s">
        <v>107</v>
      </c>
      <c r="H63" s="14" t="s">
        <v>78</v>
      </c>
      <c r="I63" s="14" t="s">
        <v>24</v>
      </c>
      <c r="J63" s="31">
        <v>10000000</v>
      </c>
      <c r="K63" s="31">
        <v>2500000</v>
      </c>
      <c r="L63" s="31">
        <v>12500000</v>
      </c>
      <c r="M63" s="31">
        <v>500000</v>
      </c>
    </row>
    <row r="64" spans="1:13" outlineLevel="3" x14ac:dyDescent="0.25">
      <c r="A64" s="1">
        <v>2</v>
      </c>
      <c r="B64" s="2" t="s">
        <v>30</v>
      </c>
      <c r="C64" s="2">
        <v>2</v>
      </c>
      <c r="D64" s="2" t="s">
        <v>36</v>
      </c>
      <c r="E64" s="3">
        <v>42688</v>
      </c>
      <c r="F64" s="2">
        <v>212</v>
      </c>
      <c r="G64" s="9" t="s">
        <v>108</v>
      </c>
      <c r="H64" s="11" t="s">
        <v>78</v>
      </c>
      <c r="I64" s="11" t="s">
        <v>22</v>
      </c>
      <c r="J64" s="30">
        <v>10000000</v>
      </c>
      <c r="K64" s="30">
        <v>2500000</v>
      </c>
      <c r="L64" s="30">
        <v>12500000</v>
      </c>
      <c r="M64" s="30">
        <v>500000</v>
      </c>
    </row>
    <row r="65" spans="1:13" outlineLevel="3" x14ac:dyDescent="0.25">
      <c r="A65" s="13">
        <v>2</v>
      </c>
      <c r="B65" s="14" t="s">
        <v>30</v>
      </c>
      <c r="C65" s="14">
        <v>2</v>
      </c>
      <c r="D65" s="14" t="s">
        <v>36</v>
      </c>
      <c r="E65" s="15">
        <v>42694</v>
      </c>
      <c r="F65" s="14">
        <v>213</v>
      </c>
      <c r="G65" s="16" t="s">
        <v>109</v>
      </c>
      <c r="H65" s="14" t="s">
        <v>78</v>
      </c>
      <c r="I65" s="14" t="s">
        <v>22</v>
      </c>
      <c r="J65" s="31">
        <v>10000000</v>
      </c>
      <c r="K65" s="31">
        <v>2500000</v>
      </c>
      <c r="L65" s="31">
        <v>12500000</v>
      </c>
      <c r="M65" s="31">
        <v>500000</v>
      </c>
    </row>
    <row r="66" spans="1:13" outlineLevel="2" x14ac:dyDescent="0.25">
      <c r="A66" s="13"/>
      <c r="B66" s="13" t="s">
        <v>210</v>
      </c>
      <c r="C66" s="14"/>
      <c r="D66" s="14"/>
      <c r="E66" s="15"/>
      <c r="F66" s="14"/>
      <c r="G66" s="16"/>
      <c r="H66" s="14"/>
      <c r="I66" s="14"/>
      <c r="J66" s="31"/>
      <c r="K66" s="31">
        <f>SUBTOTAL(9,K50:K65)</f>
        <v>62750000</v>
      </c>
      <c r="L66" s="31">
        <f>SUBTOTAL(9,L50:L65)</f>
        <v>313750000</v>
      </c>
      <c r="M66" s="31"/>
    </row>
    <row r="67" spans="1:13" outlineLevel="1" x14ac:dyDescent="0.25">
      <c r="A67" s="13"/>
      <c r="B67" s="13" t="s">
        <v>210</v>
      </c>
      <c r="C67" s="14"/>
      <c r="D67" s="14"/>
      <c r="E67" s="15"/>
      <c r="F67" s="14"/>
      <c r="G67" s="16"/>
      <c r="H67" s="14"/>
      <c r="I67" s="14"/>
      <c r="J67" s="31">
        <f>SUBTOTAL(9,J50:J65)</f>
        <v>251000000</v>
      </c>
      <c r="K67" s="31">
        <f>SUBTOTAL(9,K50:K65)</f>
        <v>62750000</v>
      </c>
      <c r="L67" s="31"/>
      <c r="M67" s="31"/>
    </row>
    <row r="68" spans="1:13" outlineLevel="3" x14ac:dyDescent="0.25">
      <c r="A68" s="13">
        <v>4</v>
      </c>
      <c r="B68" s="14" t="s">
        <v>46</v>
      </c>
      <c r="C68" s="14">
        <v>1</v>
      </c>
      <c r="D68" s="14" t="s">
        <v>47</v>
      </c>
      <c r="E68" s="23">
        <v>42677</v>
      </c>
      <c r="F68" s="14">
        <v>401</v>
      </c>
      <c r="G68" s="24" t="s">
        <v>48</v>
      </c>
      <c r="H68" s="25" t="s">
        <v>21</v>
      </c>
      <c r="I68" s="14" t="s">
        <v>35</v>
      </c>
      <c r="J68" s="31">
        <v>22000000</v>
      </c>
      <c r="K68" s="31">
        <v>5500000</v>
      </c>
      <c r="L68" s="31">
        <v>27500000</v>
      </c>
      <c r="M68" s="31">
        <v>1100000</v>
      </c>
    </row>
    <row r="69" spans="1:13" outlineLevel="3" x14ac:dyDescent="0.25">
      <c r="A69" s="1">
        <v>4</v>
      </c>
      <c r="B69" s="2" t="s">
        <v>46</v>
      </c>
      <c r="C69" s="2">
        <v>1</v>
      </c>
      <c r="D69" s="2" t="s">
        <v>47</v>
      </c>
      <c r="E69" s="4">
        <v>42679</v>
      </c>
      <c r="F69" s="2">
        <v>402</v>
      </c>
      <c r="G69" s="5" t="s">
        <v>49</v>
      </c>
      <c r="H69" s="2" t="s">
        <v>21</v>
      </c>
      <c r="I69" s="2" t="s">
        <v>26</v>
      </c>
      <c r="J69" s="30">
        <v>22000000</v>
      </c>
      <c r="K69" s="30">
        <v>5500000</v>
      </c>
      <c r="L69" s="30">
        <v>27500000</v>
      </c>
      <c r="M69" s="30">
        <v>1100000</v>
      </c>
    </row>
    <row r="70" spans="1:13" outlineLevel="3" x14ac:dyDescent="0.25">
      <c r="A70" s="13">
        <v>4</v>
      </c>
      <c r="B70" s="14" t="s">
        <v>46</v>
      </c>
      <c r="C70" s="14">
        <v>2</v>
      </c>
      <c r="D70" s="14" t="s">
        <v>50</v>
      </c>
      <c r="E70" s="23">
        <v>42678</v>
      </c>
      <c r="F70" s="14">
        <v>409</v>
      </c>
      <c r="G70" s="24" t="s">
        <v>51</v>
      </c>
      <c r="H70" s="25" t="s">
        <v>21</v>
      </c>
      <c r="I70" s="14" t="s">
        <v>22</v>
      </c>
      <c r="J70" s="31">
        <v>22000000</v>
      </c>
      <c r="K70" s="31">
        <v>5500000</v>
      </c>
      <c r="L70" s="31">
        <v>27500000</v>
      </c>
      <c r="M70" s="31">
        <v>1100000</v>
      </c>
    </row>
    <row r="71" spans="1:13" outlineLevel="3" x14ac:dyDescent="0.25">
      <c r="A71" s="1">
        <v>4</v>
      </c>
      <c r="B71" s="2" t="s">
        <v>46</v>
      </c>
      <c r="C71" s="2">
        <v>2</v>
      </c>
      <c r="D71" s="2" t="s">
        <v>50</v>
      </c>
      <c r="E71" s="4">
        <v>42680</v>
      </c>
      <c r="F71" s="2">
        <v>410</v>
      </c>
      <c r="G71" s="5" t="s">
        <v>52</v>
      </c>
      <c r="H71" s="2" t="s">
        <v>21</v>
      </c>
      <c r="I71" s="2" t="s">
        <v>24</v>
      </c>
      <c r="J71" s="30">
        <v>22000000</v>
      </c>
      <c r="K71" s="30">
        <v>5500000</v>
      </c>
      <c r="L71" s="30">
        <v>27500000</v>
      </c>
      <c r="M71" s="30">
        <v>1100000</v>
      </c>
    </row>
    <row r="72" spans="1:13" outlineLevel="3" x14ac:dyDescent="0.25">
      <c r="A72" s="13">
        <v>4</v>
      </c>
      <c r="B72" s="14" t="s">
        <v>46</v>
      </c>
      <c r="C72" s="14">
        <v>1</v>
      </c>
      <c r="D72" s="14" t="s">
        <v>47</v>
      </c>
      <c r="E72" s="23">
        <v>42689</v>
      </c>
      <c r="F72" s="14">
        <v>403</v>
      </c>
      <c r="G72" s="24" t="s">
        <v>73</v>
      </c>
      <c r="H72" s="14" t="s">
        <v>61</v>
      </c>
      <c r="I72" s="14" t="s">
        <v>26</v>
      </c>
      <c r="J72" s="31">
        <v>15000000</v>
      </c>
      <c r="K72" s="31">
        <v>3750000</v>
      </c>
      <c r="L72" s="31">
        <v>18750000</v>
      </c>
      <c r="M72" s="31">
        <v>750000</v>
      </c>
    </row>
    <row r="73" spans="1:13" outlineLevel="3" x14ac:dyDescent="0.25">
      <c r="A73" s="1">
        <v>4</v>
      </c>
      <c r="B73" s="2" t="s">
        <v>46</v>
      </c>
      <c r="C73" s="2">
        <v>1</v>
      </c>
      <c r="D73" s="2" t="s">
        <v>47</v>
      </c>
      <c r="E73" s="4">
        <v>42694</v>
      </c>
      <c r="F73" s="2">
        <v>404</v>
      </c>
      <c r="G73" s="5" t="s">
        <v>74</v>
      </c>
      <c r="H73" s="2" t="s">
        <v>61</v>
      </c>
      <c r="I73" s="2" t="s">
        <v>22</v>
      </c>
      <c r="J73" s="30">
        <v>15000000</v>
      </c>
      <c r="K73" s="30">
        <v>3750000</v>
      </c>
      <c r="L73" s="30">
        <v>18750000</v>
      </c>
      <c r="M73" s="30">
        <v>750000</v>
      </c>
    </row>
    <row r="74" spans="1:13" outlineLevel="3" x14ac:dyDescent="0.25">
      <c r="A74" s="13">
        <v>4</v>
      </c>
      <c r="B74" s="14" t="s">
        <v>46</v>
      </c>
      <c r="C74" s="14">
        <v>2</v>
      </c>
      <c r="D74" s="14" t="s">
        <v>50</v>
      </c>
      <c r="E74" s="23">
        <v>42681</v>
      </c>
      <c r="F74" s="14">
        <v>411</v>
      </c>
      <c r="G74" s="24" t="s">
        <v>75</v>
      </c>
      <c r="H74" s="14" t="s">
        <v>61</v>
      </c>
      <c r="I74" s="14" t="s">
        <v>26</v>
      </c>
      <c r="J74" s="31">
        <v>15000000</v>
      </c>
      <c r="K74" s="31">
        <v>3750000</v>
      </c>
      <c r="L74" s="31">
        <v>18750000</v>
      </c>
      <c r="M74" s="31">
        <v>750000</v>
      </c>
    </row>
    <row r="75" spans="1:13" outlineLevel="3" x14ac:dyDescent="0.25">
      <c r="A75" s="1">
        <v>4</v>
      </c>
      <c r="B75" s="2" t="s">
        <v>46</v>
      </c>
      <c r="C75" s="2">
        <v>2</v>
      </c>
      <c r="D75" s="2" t="s">
        <v>50</v>
      </c>
      <c r="E75" s="4">
        <v>42691</v>
      </c>
      <c r="F75" s="2">
        <v>412</v>
      </c>
      <c r="G75" s="5" t="s">
        <v>76</v>
      </c>
      <c r="H75" s="2" t="s">
        <v>61</v>
      </c>
      <c r="I75" s="2" t="s">
        <v>26</v>
      </c>
      <c r="J75" s="30">
        <v>15000000</v>
      </c>
      <c r="K75" s="30">
        <v>3750000</v>
      </c>
      <c r="L75" s="30">
        <v>18750000</v>
      </c>
      <c r="M75" s="30">
        <v>750000</v>
      </c>
    </row>
    <row r="76" spans="1:13" outlineLevel="3" x14ac:dyDescent="0.25">
      <c r="A76" s="26">
        <v>4</v>
      </c>
      <c r="B76" s="11" t="s">
        <v>46</v>
      </c>
      <c r="C76" s="11">
        <v>2</v>
      </c>
      <c r="D76" s="11" t="s">
        <v>50</v>
      </c>
      <c r="E76" s="27">
        <v>42704</v>
      </c>
      <c r="F76" s="11">
        <v>416</v>
      </c>
      <c r="G76" s="28" t="s">
        <v>77</v>
      </c>
      <c r="H76" s="14" t="s">
        <v>78</v>
      </c>
      <c r="I76" s="14" t="s">
        <v>24</v>
      </c>
      <c r="J76" s="32">
        <v>15000000</v>
      </c>
      <c r="K76" s="31">
        <v>3750000</v>
      </c>
      <c r="L76" s="31">
        <v>18750000</v>
      </c>
      <c r="M76" s="31">
        <v>750000</v>
      </c>
    </row>
    <row r="77" spans="1:13" outlineLevel="3" x14ac:dyDescent="0.25">
      <c r="A77" s="13">
        <v>4</v>
      </c>
      <c r="B77" s="14" t="s">
        <v>46</v>
      </c>
      <c r="C77" s="14">
        <v>1</v>
      </c>
      <c r="D77" s="14" t="s">
        <v>47</v>
      </c>
      <c r="E77" s="23">
        <v>42696</v>
      </c>
      <c r="F77" s="14">
        <v>405</v>
      </c>
      <c r="G77" s="24" t="s">
        <v>95</v>
      </c>
      <c r="H77" s="14" t="s">
        <v>84</v>
      </c>
      <c r="I77" s="14" t="s">
        <v>22</v>
      </c>
      <c r="J77" s="31">
        <v>14000000</v>
      </c>
      <c r="K77" s="31">
        <v>3500000</v>
      </c>
      <c r="L77" s="31">
        <v>17500000</v>
      </c>
      <c r="M77" s="31">
        <v>700000</v>
      </c>
    </row>
    <row r="78" spans="1:13" outlineLevel="3" x14ac:dyDescent="0.25">
      <c r="A78" s="1">
        <v>4</v>
      </c>
      <c r="B78" s="2" t="s">
        <v>46</v>
      </c>
      <c r="C78" s="2">
        <v>1</v>
      </c>
      <c r="D78" s="2" t="s">
        <v>47</v>
      </c>
      <c r="E78" s="4">
        <v>42697</v>
      </c>
      <c r="F78" s="2">
        <v>406</v>
      </c>
      <c r="G78" s="5" t="s">
        <v>83</v>
      </c>
      <c r="H78" s="2" t="s">
        <v>84</v>
      </c>
      <c r="I78" s="2" t="s">
        <v>22</v>
      </c>
      <c r="J78" s="30">
        <v>14000000</v>
      </c>
      <c r="K78" s="30">
        <v>3500000</v>
      </c>
      <c r="L78" s="30">
        <v>17500000</v>
      </c>
      <c r="M78" s="30">
        <v>700000</v>
      </c>
    </row>
    <row r="79" spans="1:13" outlineLevel="3" x14ac:dyDescent="0.25">
      <c r="A79" s="13">
        <v>4</v>
      </c>
      <c r="B79" s="14" t="s">
        <v>46</v>
      </c>
      <c r="C79" s="14">
        <v>2</v>
      </c>
      <c r="D79" s="14" t="s">
        <v>50</v>
      </c>
      <c r="E79" s="23">
        <v>42695</v>
      </c>
      <c r="F79" s="14">
        <v>413</v>
      </c>
      <c r="G79" s="24" t="s">
        <v>96</v>
      </c>
      <c r="H79" s="14" t="s">
        <v>84</v>
      </c>
      <c r="I79" s="14" t="s">
        <v>26</v>
      </c>
      <c r="J79" s="31">
        <v>14000000</v>
      </c>
      <c r="K79" s="31">
        <v>3500000</v>
      </c>
      <c r="L79" s="31">
        <v>17500000</v>
      </c>
      <c r="M79" s="31">
        <v>700000</v>
      </c>
    </row>
    <row r="80" spans="1:13" outlineLevel="3" x14ac:dyDescent="0.25">
      <c r="A80" s="1">
        <v>4</v>
      </c>
      <c r="B80" s="2" t="s">
        <v>46</v>
      </c>
      <c r="C80" s="2">
        <v>2</v>
      </c>
      <c r="D80" s="2" t="s">
        <v>50</v>
      </c>
      <c r="E80" s="4">
        <v>42701</v>
      </c>
      <c r="F80" s="2">
        <v>414</v>
      </c>
      <c r="G80" s="5" t="s">
        <v>97</v>
      </c>
      <c r="H80" s="2" t="s">
        <v>84</v>
      </c>
      <c r="I80" s="2" t="s">
        <v>22</v>
      </c>
      <c r="J80" s="30">
        <v>14000000</v>
      </c>
      <c r="K80" s="30">
        <v>3500000</v>
      </c>
      <c r="L80" s="30">
        <v>17500000</v>
      </c>
      <c r="M80" s="30">
        <v>700000</v>
      </c>
    </row>
    <row r="81" spans="1:13" outlineLevel="3" x14ac:dyDescent="0.25">
      <c r="A81" s="13">
        <v>4</v>
      </c>
      <c r="B81" s="14" t="s">
        <v>46</v>
      </c>
      <c r="C81" s="14">
        <v>1</v>
      </c>
      <c r="D81" s="14" t="s">
        <v>47</v>
      </c>
      <c r="E81" s="23">
        <v>42698</v>
      </c>
      <c r="F81" s="14">
        <v>407</v>
      </c>
      <c r="G81" s="24" t="s">
        <v>114</v>
      </c>
      <c r="H81" s="14" t="s">
        <v>78</v>
      </c>
      <c r="I81" s="14" t="s">
        <v>24</v>
      </c>
      <c r="J81" s="31">
        <v>10000000</v>
      </c>
      <c r="K81" s="31">
        <v>2500000</v>
      </c>
      <c r="L81" s="31">
        <v>12500000</v>
      </c>
      <c r="M81" s="31">
        <v>500000</v>
      </c>
    </row>
    <row r="82" spans="1:13" outlineLevel="3" x14ac:dyDescent="0.25">
      <c r="A82" s="1">
        <v>4</v>
      </c>
      <c r="B82" s="2" t="s">
        <v>46</v>
      </c>
      <c r="C82" s="2">
        <v>1</v>
      </c>
      <c r="D82" s="2" t="s">
        <v>47</v>
      </c>
      <c r="E82" s="3">
        <v>42699</v>
      </c>
      <c r="F82" s="2">
        <v>408</v>
      </c>
      <c r="G82" s="5" t="s">
        <v>115</v>
      </c>
      <c r="H82" s="2" t="s">
        <v>78</v>
      </c>
      <c r="I82" s="2" t="s">
        <v>24</v>
      </c>
      <c r="J82" s="30">
        <v>10000000</v>
      </c>
      <c r="K82" s="30">
        <v>2500000</v>
      </c>
      <c r="L82" s="30">
        <v>12500000</v>
      </c>
      <c r="M82" s="30">
        <v>500000</v>
      </c>
    </row>
    <row r="83" spans="1:13" outlineLevel="3" x14ac:dyDescent="0.25">
      <c r="A83" s="13">
        <v>4</v>
      </c>
      <c r="B83" s="14" t="s">
        <v>46</v>
      </c>
      <c r="C83" s="14">
        <v>2</v>
      </c>
      <c r="D83" s="14" t="s">
        <v>50</v>
      </c>
      <c r="E83" s="23">
        <v>42704</v>
      </c>
      <c r="F83" s="14">
        <v>415</v>
      </c>
      <c r="G83" s="24" t="s">
        <v>116</v>
      </c>
      <c r="H83" s="14" t="s">
        <v>78</v>
      </c>
      <c r="I83" s="14" t="s">
        <v>24</v>
      </c>
      <c r="J83" s="31">
        <v>10000000</v>
      </c>
      <c r="K83" s="31">
        <v>2500000</v>
      </c>
      <c r="L83" s="31">
        <v>12500000</v>
      </c>
      <c r="M83" s="31">
        <v>500000</v>
      </c>
    </row>
    <row r="84" spans="1:13" outlineLevel="2" x14ac:dyDescent="0.25">
      <c r="A84" s="13"/>
      <c r="B84" s="13" t="s">
        <v>209</v>
      </c>
      <c r="C84" s="14"/>
      <c r="D84" s="14"/>
      <c r="E84" s="23"/>
      <c r="F84" s="14"/>
      <c r="G84" s="24"/>
      <c r="H84" s="14"/>
      <c r="I84" s="14"/>
      <c r="J84" s="31"/>
      <c r="K84" s="31">
        <f>SUBTOTAL(9,K68:K83)</f>
        <v>62250000</v>
      </c>
      <c r="L84" s="31">
        <f>SUBTOTAL(9,L68:L83)</f>
        <v>311250000</v>
      </c>
      <c r="M84" s="31"/>
    </row>
    <row r="85" spans="1:13" outlineLevel="1" x14ac:dyDescent="0.25">
      <c r="A85" s="13"/>
      <c r="B85" s="13" t="s">
        <v>209</v>
      </c>
      <c r="C85" s="14"/>
      <c r="D85" s="14"/>
      <c r="E85" s="23"/>
      <c r="F85" s="14"/>
      <c r="G85" s="24"/>
      <c r="H85" s="14"/>
      <c r="I85" s="14"/>
      <c r="J85" s="31">
        <f>SUBTOTAL(9,J68:J83)</f>
        <v>249000000</v>
      </c>
      <c r="K85" s="31">
        <f>SUBTOTAL(9,K68:K83)</f>
        <v>62250000</v>
      </c>
      <c r="L85" s="31"/>
      <c r="M85" s="31"/>
    </row>
    <row r="86" spans="1:13" outlineLevel="3" x14ac:dyDescent="0.25">
      <c r="A86" s="13">
        <v>3</v>
      </c>
      <c r="B86" s="14" t="s">
        <v>39</v>
      </c>
      <c r="C86" s="14">
        <v>1</v>
      </c>
      <c r="D86" s="14" t="s">
        <v>40</v>
      </c>
      <c r="E86" s="23">
        <v>42699</v>
      </c>
      <c r="F86" s="14">
        <v>307</v>
      </c>
      <c r="G86" s="16" t="s">
        <v>41</v>
      </c>
      <c r="H86" s="14" t="s">
        <v>21</v>
      </c>
      <c r="I86" s="14" t="s">
        <v>22</v>
      </c>
      <c r="J86" s="31">
        <v>22000000</v>
      </c>
      <c r="K86" s="31">
        <v>5500000</v>
      </c>
      <c r="L86" s="31">
        <v>27500000</v>
      </c>
      <c r="M86" s="31">
        <v>1100000</v>
      </c>
    </row>
    <row r="87" spans="1:13" outlineLevel="3" x14ac:dyDescent="0.25">
      <c r="A87" s="1">
        <v>3</v>
      </c>
      <c r="B87" s="2" t="s">
        <v>39</v>
      </c>
      <c r="C87" s="2">
        <v>1</v>
      </c>
      <c r="D87" s="2" t="s">
        <v>40</v>
      </c>
      <c r="E87" s="4">
        <v>42704</v>
      </c>
      <c r="F87" s="2">
        <v>308</v>
      </c>
      <c r="G87" s="9" t="s">
        <v>42</v>
      </c>
      <c r="H87" s="2" t="s">
        <v>21</v>
      </c>
      <c r="I87" s="2" t="s">
        <v>22</v>
      </c>
      <c r="J87" s="30">
        <v>22000000</v>
      </c>
      <c r="K87" s="30">
        <v>5500000</v>
      </c>
      <c r="L87" s="30">
        <v>27500000</v>
      </c>
      <c r="M87" s="30">
        <v>1100000</v>
      </c>
    </row>
    <row r="88" spans="1:13" outlineLevel="3" x14ac:dyDescent="0.25">
      <c r="A88" s="13">
        <v>3</v>
      </c>
      <c r="B88" s="14" t="s">
        <v>39</v>
      </c>
      <c r="C88" s="14">
        <v>2</v>
      </c>
      <c r="D88" s="14" t="s">
        <v>43</v>
      </c>
      <c r="E88" s="15">
        <v>42676</v>
      </c>
      <c r="F88" s="14">
        <v>309</v>
      </c>
      <c r="G88" s="24" t="s">
        <v>44</v>
      </c>
      <c r="H88" s="25" t="s">
        <v>21</v>
      </c>
      <c r="I88" s="14" t="s">
        <v>22</v>
      </c>
      <c r="J88" s="31">
        <v>22000000</v>
      </c>
      <c r="K88" s="31">
        <v>5500000</v>
      </c>
      <c r="L88" s="31">
        <v>27500000</v>
      </c>
      <c r="M88" s="31">
        <v>1100000</v>
      </c>
    </row>
    <row r="89" spans="1:13" outlineLevel="3" x14ac:dyDescent="0.25">
      <c r="A89" s="1">
        <v>3</v>
      </c>
      <c r="B89" s="2" t="s">
        <v>39</v>
      </c>
      <c r="C89" s="2">
        <v>2</v>
      </c>
      <c r="D89" s="2" t="s">
        <v>43</v>
      </c>
      <c r="E89" s="3">
        <v>42676</v>
      </c>
      <c r="F89" s="2">
        <v>310</v>
      </c>
      <c r="G89" s="5" t="s">
        <v>45</v>
      </c>
      <c r="H89" s="2" t="s">
        <v>21</v>
      </c>
      <c r="I89" s="2" t="s">
        <v>26</v>
      </c>
      <c r="J89" s="30">
        <v>22000000</v>
      </c>
      <c r="K89" s="30">
        <v>5500000</v>
      </c>
      <c r="L89" s="30">
        <v>27500000</v>
      </c>
      <c r="M89" s="30">
        <v>1100000</v>
      </c>
    </row>
    <row r="90" spans="1:13" outlineLevel="3" x14ac:dyDescent="0.25">
      <c r="A90" s="13">
        <v>3</v>
      </c>
      <c r="B90" s="14" t="s">
        <v>39</v>
      </c>
      <c r="C90" s="14">
        <v>1</v>
      </c>
      <c r="D90" s="14" t="s">
        <v>40</v>
      </c>
      <c r="E90" s="15">
        <v>42677</v>
      </c>
      <c r="F90" s="14">
        <v>301</v>
      </c>
      <c r="G90" s="16" t="s">
        <v>69</v>
      </c>
      <c r="H90" s="14" t="s">
        <v>61</v>
      </c>
      <c r="I90" s="14" t="s">
        <v>24</v>
      </c>
      <c r="J90" s="31">
        <v>15000000</v>
      </c>
      <c r="K90" s="31">
        <v>3750000</v>
      </c>
      <c r="L90" s="31">
        <v>18750000</v>
      </c>
      <c r="M90" s="31">
        <v>750000</v>
      </c>
    </row>
    <row r="91" spans="1:13" outlineLevel="3" x14ac:dyDescent="0.25">
      <c r="A91" s="1">
        <v>3</v>
      </c>
      <c r="B91" s="2" t="s">
        <v>39</v>
      </c>
      <c r="C91" s="2">
        <v>1</v>
      </c>
      <c r="D91" s="2" t="s">
        <v>40</v>
      </c>
      <c r="E91" s="3">
        <v>42694</v>
      </c>
      <c r="F91" s="2">
        <v>306</v>
      </c>
      <c r="G91" s="9" t="s">
        <v>70</v>
      </c>
      <c r="H91" s="2" t="s">
        <v>61</v>
      </c>
      <c r="I91" s="2" t="s">
        <v>24</v>
      </c>
      <c r="J91" s="30">
        <v>15000000</v>
      </c>
      <c r="K91" s="30">
        <v>3750000</v>
      </c>
      <c r="L91" s="30">
        <v>18750000</v>
      </c>
      <c r="M91" s="30">
        <v>750000</v>
      </c>
    </row>
    <row r="92" spans="1:13" outlineLevel="3" x14ac:dyDescent="0.25">
      <c r="A92" s="13">
        <v>3</v>
      </c>
      <c r="B92" s="14" t="s">
        <v>39</v>
      </c>
      <c r="C92" s="14">
        <v>2</v>
      </c>
      <c r="D92" s="14" t="s">
        <v>43</v>
      </c>
      <c r="E92" s="15">
        <v>42685</v>
      </c>
      <c r="F92" s="14">
        <v>311</v>
      </c>
      <c r="G92" s="24" t="s">
        <v>71</v>
      </c>
      <c r="H92" s="14" t="s">
        <v>61</v>
      </c>
      <c r="I92" s="14" t="s">
        <v>26</v>
      </c>
      <c r="J92" s="31">
        <v>15000000</v>
      </c>
      <c r="K92" s="31">
        <v>3750000</v>
      </c>
      <c r="L92" s="31">
        <v>18750000</v>
      </c>
      <c r="M92" s="31">
        <v>750000</v>
      </c>
    </row>
    <row r="93" spans="1:13" outlineLevel="3" x14ac:dyDescent="0.25">
      <c r="A93" s="1">
        <v>3</v>
      </c>
      <c r="B93" s="2" t="s">
        <v>39</v>
      </c>
      <c r="C93" s="2">
        <v>2</v>
      </c>
      <c r="D93" s="2" t="s">
        <v>43</v>
      </c>
      <c r="E93" s="3">
        <v>42689</v>
      </c>
      <c r="F93" s="2">
        <v>312</v>
      </c>
      <c r="G93" s="5" t="s">
        <v>72</v>
      </c>
      <c r="H93" s="2" t="s">
        <v>61</v>
      </c>
      <c r="I93" s="2" t="s">
        <v>22</v>
      </c>
      <c r="J93" s="30">
        <v>15000000</v>
      </c>
      <c r="K93" s="30">
        <v>3750000</v>
      </c>
      <c r="L93" s="30">
        <v>18750000</v>
      </c>
      <c r="M93" s="30">
        <v>750000</v>
      </c>
    </row>
    <row r="94" spans="1:13" outlineLevel="3" x14ac:dyDescent="0.25">
      <c r="A94" s="1">
        <v>3</v>
      </c>
      <c r="B94" s="2" t="s">
        <v>39</v>
      </c>
      <c r="C94" s="2">
        <v>1</v>
      </c>
      <c r="D94" s="2" t="s">
        <v>40</v>
      </c>
      <c r="E94" s="3">
        <v>42678</v>
      </c>
      <c r="F94" s="2">
        <v>302</v>
      </c>
      <c r="G94" s="9" t="s">
        <v>92</v>
      </c>
      <c r="H94" s="11" t="s">
        <v>84</v>
      </c>
      <c r="I94" s="2" t="s">
        <v>35</v>
      </c>
      <c r="J94" s="30">
        <v>14000000</v>
      </c>
      <c r="K94" s="30">
        <v>3500000</v>
      </c>
      <c r="L94" s="30">
        <v>17500000</v>
      </c>
      <c r="M94" s="30">
        <v>700000</v>
      </c>
    </row>
    <row r="95" spans="1:13" outlineLevel="3" x14ac:dyDescent="0.25">
      <c r="A95" s="13">
        <v>3</v>
      </c>
      <c r="B95" s="14" t="s">
        <v>39</v>
      </c>
      <c r="C95" s="14">
        <v>1</v>
      </c>
      <c r="D95" s="14" t="s">
        <v>40</v>
      </c>
      <c r="E95" s="15">
        <v>42684</v>
      </c>
      <c r="F95" s="14">
        <v>303</v>
      </c>
      <c r="G95" s="16" t="s">
        <v>77</v>
      </c>
      <c r="H95" s="14" t="s">
        <v>84</v>
      </c>
      <c r="I95" s="14" t="s">
        <v>35</v>
      </c>
      <c r="J95" s="31">
        <v>14000000</v>
      </c>
      <c r="K95" s="31">
        <v>3500000</v>
      </c>
      <c r="L95" s="31">
        <v>17500000</v>
      </c>
      <c r="M95" s="31">
        <v>700000</v>
      </c>
    </row>
    <row r="96" spans="1:13" outlineLevel="3" x14ac:dyDescent="0.25">
      <c r="A96" s="13">
        <v>3</v>
      </c>
      <c r="B96" s="14" t="s">
        <v>39</v>
      </c>
      <c r="C96" s="14">
        <v>2</v>
      </c>
      <c r="D96" s="14" t="s">
        <v>43</v>
      </c>
      <c r="E96" s="15">
        <v>42696</v>
      </c>
      <c r="F96" s="14">
        <v>313</v>
      </c>
      <c r="G96" s="24" t="s">
        <v>93</v>
      </c>
      <c r="H96" s="14" t="s">
        <v>84</v>
      </c>
      <c r="I96" s="14" t="s">
        <v>22</v>
      </c>
      <c r="J96" s="31">
        <v>14000000</v>
      </c>
      <c r="K96" s="31">
        <v>3500000</v>
      </c>
      <c r="L96" s="31">
        <v>17500000</v>
      </c>
      <c r="M96" s="31">
        <v>700000</v>
      </c>
    </row>
    <row r="97" spans="1:13" outlineLevel="3" x14ac:dyDescent="0.25">
      <c r="A97" s="1">
        <v>3</v>
      </c>
      <c r="B97" s="2" t="s">
        <v>39</v>
      </c>
      <c r="C97" s="2">
        <v>2</v>
      </c>
      <c r="D97" s="2" t="s">
        <v>43</v>
      </c>
      <c r="E97" s="3">
        <v>42698</v>
      </c>
      <c r="F97" s="2">
        <v>314</v>
      </c>
      <c r="G97" s="5" t="s">
        <v>94</v>
      </c>
      <c r="H97" s="2" t="s">
        <v>84</v>
      </c>
      <c r="I97" s="2" t="s">
        <v>22</v>
      </c>
      <c r="J97" s="30">
        <v>14000000</v>
      </c>
      <c r="K97" s="30">
        <v>3500000</v>
      </c>
      <c r="L97" s="30">
        <v>17500000</v>
      </c>
      <c r="M97" s="30">
        <v>700000</v>
      </c>
    </row>
    <row r="98" spans="1:13" outlineLevel="3" x14ac:dyDescent="0.25">
      <c r="A98" s="1">
        <v>3</v>
      </c>
      <c r="B98" s="2" t="s">
        <v>39</v>
      </c>
      <c r="C98" s="2">
        <v>1</v>
      </c>
      <c r="D98" s="2" t="s">
        <v>40</v>
      </c>
      <c r="E98" s="3">
        <v>42689</v>
      </c>
      <c r="F98" s="2">
        <v>304</v>
      </c>
      <c r="G98" s="9" t="s">
        <v>110</v>
      </c>
      <c r="H98" s="11" t="s">
        <v>78</v>
      </c>
      <c r="I98" s="2" t="s">
        <v>24</v>
      </c>
      <c r="J98" s="30">
        <v>10000000</v>
      </c>
      <c r="K98" s="30">
        <v>2500000</v>
      </c>
      <c r="L98" s="30">
        <v>12500000</v>
      </c>
      <c r="M98" s="30">
        <v>500000</v>
      </c>
    </row>
    <row r="99" spans="1:13" outlineLevel="3" x14ac:dyDescent="0.25">
      <c r="A99" s="13">
        <v>3</v>
      </c>
      <c r="B99" s="14" t="s">
        <v>39</v>
      </c>
      <c r="C99" s="14">
        <v>1</v>
      </c>
      <c r="D99" s="14" t="s">
        <v>40</v>
      </c>
      <c r="E99" s="15">
        <v>42690</v>
      </c>
      <c r="F99" s="14">
        <v>305</v>
      </c>
      <c r="G99" s="16" t="s">
        <v>111</v>
      </c>
      <c r="H99" s="14" t="s">
        <v>78</v>
      </c>
      <c r="I99" s="14" t="s">
        <v>24</v>
      </c>
      <c r="J99" s="31">
        <v>10000000</v>
      </c>
      <c r="K99" s="31">
        <v>2500000</v>
      </c>
      <c r="L99" s="31">
        <v>12500000</v>
      </c>
      <c r="M99" s="31">
        <v>500000</v>
      </c>
    </row>
    <row r="100" spans="1:13" outlineLevel="3" x14ac:dyDescent="0.25">
      <c r="A100" s="13">
        <v>3</v>
      </c>
      <c r="B100" s="14" t="s">
        <v>39</v>
      </c>
      <c r="C100" s="14">
        <v>2</v>
      </c>
      <c r="D100" s="14" t="s">
        <v>43</v>
      </c>
      <c r="E100" s="15">
        <v>42700</v>
      </c>
      <c r="F100" s="14">
        <v>315</v>
      </c>
      <c r="G100" s="24" t="s">
        <v>112</v>
      </c>
      <c r="H100" s="14" t="s">
        <v>78</v>
      </c>
      <c r="I100" s="14" t="s">
        <v>24</v>
      </c>
      <c r="J100" s="31">
        <v>10000000</v>
      </c>
      <c r="K100" s="31">
        <v>2500000</v>
      </c>
      <c r="L100" s="31">
        <v>12500000</v>
      </c>
      <c r="M100" s="31">
        <v>500000</v>
      </c>
    </row>
    <row r="101" spans="1:13" outlineLevel="3" x14ac:dyDescent="0.25">
      <c r="A101" s="1">
        <v>3</v>
      </c>
      <c r="B101" s="2" t="s">
        <v>39</v>
      </c>
      <c r="C101" s="2">
        <v>2</v>
      </c>
      <c r="D101" s="2" t="s">
        <v>43</v>
      </c>
      <c r="E101" s="3">
        <v>42699</v>
      </c>
      <c r="F101" s="2">
        <v>316</v>
      </c>
      <c r="G101" s="5" t="s">
        <v>113</v>
      </c>
      <c r="H101" s="2" t="s">
        <v>78</v>
      </c>
      <c r="I101" s="2" t="s">
        <v>26</v>
      </c>
      <c r="J101" s="30">
        <v>10000000</v>
      </c>
      <c r="K101" s="30">
        <v>2500000</v>
      </c>
      <c r="L101" s="30">
        <v>12500000</v>
      </c>
      <c r="M101" s="30">
        <v>500000</v>
      </c>
    </row>
    <row r="102" spans="1:13" outlineLevel="2" x14ac:dyDescent="0.25">
      <c r="A102" s="1"/>
      <c r="B102" s="1" t="s">
        <v>208</v>
      </c>
      <c r="C102" s="2"/>
      <c r="D102" s="2"/>
      <c r="E102" s="3"/>
      <c r="F102" s="2"/>
      <c r="G102" s="5"/>
      <c r="H102" s="2"/>
      <c r="I102" s="2"/>
      <c r="J102" s="30"/>
      <c r="K102" s="30">
        <f>SUBTOTAL(9,K86:K101)</f>
        <v>61000000</v>
      </c>
      <c r="L102" s="30">
        <f>SUBTOTAL(9,L86:L101)</f>
        <v>305000000</v>
      </c>
      <c r="M102" s="30"/>
    </row>
    <row r="103" spans="1:13" outlineLevel="1" x14ac:dyDescent="0.25">
      <c r="A103" s="1"/>
      <c r="B103" s="1" t="s">
        <v>208</v>
      </c>
      <c r="C103" s="2"/>
      <c r="D103" s="2"/>
      <c r="E103" s="3"/>
      <c r="F103" s="2"/>
      <c r="G103" s="5"/>
      <c r="H103" s="2"/>
      <c r="I103" s="2"/>
      <c r="J103" s="30">
        <f>SUBTOTAL(9,J86:J101)</f>
        <v>244000000</v>
      </c>
      <c r="K103" s="30">
        <f>SUBTOTAL(9,K86:K101)</f>
        <v>61000000</v>
      </c>
      <c r="L103" s="30"/>
      <c r="M103" s="30"/>
    </row>
    <row r="104" spans="1:13" outlineLevel="3" x14ac:dyDescent="0.25">
      <c r="A104" s="1">
        <v>1</v>
      </c>
      <c r="B104" s="2" t="s">
        <v>18</v>
      </c>
      <c r="C104" s="2">
        <v>1</v>
      </c>
      <c r="D104" s="2" t="s">
        <v>19</v>
      </c>
      <c r="E104" s="3">
        <v>42676</v>
      </c>
      <c r="F104" s="2">
        <v>101</v>
      </c>
      <c r="G104" s="9" t="s">
        <v>20</v>
      </c>
      <c r="H104" s="10" t="s">
        <v>21</v>
      </c>
      <c r="I104" s="10" t="s">
        <v>22</v>
      </c>
      <c r="J104" s="30">
        <v>22000000</v>
      </c>
      <c r="K104" s="30">
        <v>5500000</v>
      </c>
      <c r="L104" s="30">
        <v>27500000</v>
      </c>
      <c r="M104" s="30">
        <v>1100000</v>
      </c>
    </row>
    <row r="105" spans="1:13" outlineLevel="3" x14ac:dyDescent="0.25">
      <c r="A105" s="13">
        <v>1</v>
      </c>
      <c r="B105" s="14" t="s">
        <v>18</v>
      </c>
      <c r="C105" s="14">
        <v>1</v>
      </c>
      <c r="D105" s="14" t="s">
        <v>19</v>
      </c>
      <c r="E105" s="15">
        <v>42676</v>
      </c>
      <c r="F105" s="14">
        <v>102</v>
      </c>
      <c r="G105" s="16" t="s">
        <v>23</v>
      </c>
      <c r="H105" s="14" t="s">
        <v>21</v>
      </c>
      <c r="I105" s="14" t="s">
        <v>24</v>
      </c>
      <c r="J105" s="31">
        <v>22000000</v>
      </c>
      <c r="K105" s="31">
        <v>5500000</v>
      </c>
      <c r="L105" s="31">
        <v>27500000</v>
      </c>
      <c r="M105" s="31">
        <v>1100000</v>
      </c>
    </row>
    <row r="106" spans="1:13" outlineLevel="3" x14ac:dyDescent="0.25">
      <c r="A106" s="1">
        <v>1</v>
      </c>
      <c r="B106" s="2" t="s">
        <v>18</v>
      </c>
      <c r="C106" s="2">
        <v>1</v>
      </c>
      <c r="D106" s="2" t="s">
        <v>19</v>
      </c>
      <c r="E106" s="3">
        <v>42703</v>
      </c>
      <c r="F106" s="2">
        <v>109</v>
      </c>
      <c r="G106" s="9" t="s">
        <v>25</v>
      </c>
      <c r="H106" s="2" t="s">
        <v>21</v>
      </c>
      <c r="I106" s="2" t="s">
        <v>26</v>
      </c>
      <c r="J106" s="30">
        <v>22000000</v>
      </c>
      <c r="K106" s="30">
        <v>5500000</v>
      </c>
      <c r="L106" s="30">
        <v>27500000</v>
      </c>
      <c r="M106" s="32">
        <v>1100000</v>
      </c>
    </row>
    <row r="107" spans="1:13" outlineLevel="3" x14ac:dyDescent="0.25">
      <c r="A107" s="13">
        <v>1</v>
      </c>
      <c r="B107" s="14" t="s">
        <v>18</v>
      </c>
      <c r="C107" s="14">
        <v>2</v>
      </c>
      <c r="D107" s="14" t="s">
        <v>27</v>
      </c>
      <c r="E107" s="15">
        <v>42675</v>
      </c>
      <c r="F107" s="14">
        <v>110</v>
      </c>
      <c r="G107" s="16" t="s">
        <v>28</v>
      </c>
      <c r="H107" s="14" t="s">
        <v>21</v>
      </c>
      <c r="I107" s="14" t="s">
        <v>26</v>
      </c>
      <c r="J107" s="31">
        <v>22000000</v>
      </c>
      <c r="K107" s="31">
        <v>5500000</v>
      </c>
      <c r="L107" s="31">
        <v>27500000</v>
      </c>
      <c r="M107" s="31">
        <v>1100000</v>
      </c>
    </row>
    <row r="108" spans="1:13" outlineLevel="3" x14ac:dyDescent="0.25">
      <c r="A108" s="1">
        <v>1</v>
      </c>
      <c r="B108" s="2" t="s">
        <v>18</v>
      </c>
      <c r="C108" s="2">
        <v>2</v>
      </c>
      <c r="D108" s="2" t="s">
        <v>27</v>
      </c>
      <c r="E108" s="3">
        <v>42694</v>
      </c>
      <c r="F108" s="2">
        <v>119</v>
      </c>
      <c r="G108" s="9" t="s">
        <v>29</v>
      </c>
      <c r="H108" s="2" t="s">
        <v>21</v>
      </c>
      <c r="I108" s="2" t="s">
        <v>26</v>
      </c>
      <c r="J108" s="30">
        <v>22000000</v>
      </c>
      <c r="K108" s="30">
        <v>5500000</v>
      </c>
      <c r="L108" s="30">
        <v>27500000</v>
      </c>
      <c r="M108" s="30">
        <v>1100000</v>
      </c>
    </row>
    <row r="109" spans="1:13" outlineLevel="3" x14ac:dyDescent="0.25">
      <c r="A109" s="1">
        <v>1</v>
      </c>
      <c r="B109" s="2" t="s">
        <v>18</v>
      </c>
      <c r="C109" s="2">
        <v>1</v>
      </c>
      <c r="D109" s="2" t="s">
        <v>19</v>
      </c>
      <c r="E109" s="3">
        <v>42685</v>
      </c>
      <c r="F109" s="2">
        <v>103</v>
      </c>
      <c r="G109" s="9" t="s">
        <v>60</v>
      </c>
      <c r="H109" s="2" t="s">
        <v>61</v>
      </c>
      <c r="I109" s="2" t="s">
        <v>26</v>
      </c>
      <c r="J109" s="30">
        <v>15000000</v>
      </c>
      <c r="K109" s="30">
        <v>3750000</v>
      </c>
      <c r="L109" s="30">
        <v>18750000</v>
      </c>
      <c r="M109" s="30">
        <v>750000</v>
      </c>
    </row>
    <row r="110" spans="1:13" outlineLevel="3" x14ac:dyDescent="0.25">
      <c r="A110" s="13">
        <v>1</v>
      </c>
      <c r="B110" s="14" t="s">
        <v>18</v>
      </c>
      <c r="C110" s="14">
        <v>1</v>
      </c>
      <c r="D110" s="14" t="s">
        <v>19</v>
      </c>
      <c r="E110" s="15">
        <v>42689</v>
      </c>
      <c r="F110" s="14">
        <v>104</v>
      </c>
      <c r="G110" s="16" t="s">
        <v>51</v>
      </c>
      <c r="H110" s="14" t="s">
        <v>61</v>
      </c>
      <c r="I110" s="14" t="s">
        <v>35</v>
      </c>
      <c r="J110" s="31">
        <v>15000000</v>
      </c>
      <c r="K110" s="31">
        <v>3750000</v>
      </c>
      <c r="L110" s="31">
        <v>18750000</v>
      </c>
      <c r="M110" s="31">
        <v>750000</v>
      </c>
    </row>
    <row r="111" spans="1:13" outlineLevel="3" x14ac:dyDescent="0.25">
      <c r="A111" s="1">
        <v>1</v>
      </c>
      <c r="B111" s="2" t="s">
        <v>18</v>
      </c>
      <c r="C111" s="2">
        <v>2</v>
      </c>
      <c r="D111" s="2" t="s">
        <v>27</v>
      </c>
      <c r="E111" s="3">
        <v>42676</v>
      </c>
      <c r="F111" s="2">
        <v>111</v>
      </c>
      <c r="G111" s="9" t="s">
        <v>62</v>
      </c>
      <c r="H111" s="2" t="s">
        <v>61</v>
      </c>
      <c r="I111" s="2" t="s">
        <v>24</v>
      </c>
      <c r="J111" s="30">
        <v>15000000</v>
      </c>
      <c r="K111" s="30">
        <v>3750000</v>
      </c>
      <c r="L111" s="30">
        <v>18750000</v>
      </c>
      <c r="M111" s="30">
        <v>750000</v>
      </c>
    </row>
    <row r="112" spans="1:13" outlineLevel="3" x14ac:dyDescent="0.25">
      <c r="A112" s="13">
        <v>1</v>
      </c>
      <c r="B112" s="14" t="s">
        <v>18</v>
      </c>
      <c r="C112" s="14">
        <v>2</v>
      </c>
      <c r="D112" s="14" t="s">
        <v>27</v>
      </c>
      <c r="E112" s="15">
        <v>42677</v>
      </c>
      <c r="F112" s="14">
        <v>112</v>
      </c>
      <c r="G112" s="16" t="s">
        <v>63</v>
      </c>
      <c r="H112" s="14" t="s">
        <v>61</v>
      </c>
      <c r="I112" s="14" t="s">
        <v>22</v>
      </c>
      <c r="J112" s="31">
        <v>15000000</v>
      </c>
      <c r="K112" s="31">
        <v>3750000</v>
      </c>
      <c r="L112" s="31">
        <v>18750000</v>
      </c>
      <c r="M112" s="31">
        <v>750000</v>
      </c>
    </row>
    <row r="113" spans="1:13" outlineLevel="3" x14ac:dyDescent="0.25">
      <c r="A113" s="1">
        <v>1</v>
      </c>
      <c r="B113" s="2" t="s">
        <v>18</v>
      </c>
      <c r="C113" s="2">
        <v>2</v>
      </c>
      <c r="D113" s="2" t="s">
        <v>27</v>
      </c>
      <c r="E113" s="3">
        <v>42686</v>
      </c>
      <c r="F113" s="2">
        <v>117</v>
      </c>
      <c r="G113" s="9" t="s">
        <v>64</v>
      </c>
      <c r="H113" s="2" t="s">
        <v>61</v>
      </c>
      <c r="I113" s="2" t="s">
        <v>22</v>
      </c>
      <c r="J113" s="30">
        <v>15000000</v>
      </c>
      <c r="K113" s="30">
        <v>3750000</v>
      </c>
      <c r="L113" s="30">
        <v>18750000</v>
      </c>
      <c r="M113" s="30">
        <v>750000</v>
      </c>
    </row>
    <row r="114" spans="1:13" outlineLevel="3" x14ac:dyDescent="0.25">
      <c r="A114" s="13">
        <v>1</v>
      </c>
      <c r="B114" s="14" t="s">
        <v>18</v>
      </c>
      <c r="C114" s="14">
        <v>2</v>
      </c>
      <c r="D114" s="14" t="s">
        <v>27</v>
      </c>
      <c r="E114" s="15">
        <v>42689</v>
      </c>
      <c r="F114" s="14">
        <v>118</v>
      </c>
      <c r="G114" s="16" t="s">
        <v>65</v>
      </c>
      <c r="H114" s="14" t="s">
        <v>61</v>
      </c>
      <c r="I114" s="14" t="s">
        <v>22</v>
      </c>
      <c r="J114" s="31">
        <v>15000000</v>
      </c>
      <c r="K114" s="31">
        <v>3750000</v>
      </c>
      <c r="L114" s="31">
        <v>18750000</v>
      </c>
      <c r="M114" s="31">
        <v>750000</v>
      </c>
    </row>
    <row r="115" spans="1:13" outlineLevel="3" x14ac:dyDescent="0.25">
      <c r="A115" s="1">
        <v>1</v>
      </c>
      <c r="B115" s="2" t="s">
        <v>18</v>
      </c>
      <c r="C115" s="2">
        <v>1</v>
      </c>
      <c r="D115" s="2" t="s">
        <v>19</v>
      </c>
      <c r="E115" s="3">
        <v>42696</v>
      </c>
      <c r="F115" s="2">
        <v>105</v>
      </c>
      <c r="G115" s="9" t="s">
        <v>83</v>
      </c>
      <c r="H115" s="2" t="s">
        <v>84</v>
      </c>
      <c r="I115" s="2" t="s">
        <v>22</v>
      </c>
      <c r="J115" s="30">
        <v>14000000</v>
      </c>
      <c r="K115" s="30">
        <v>3500000</v>
      </c>
      <c r="L115" s="30">
        <v>17500000</v>
      </c>
      <c r="M115" s="30">
        <v>700000</v>
      </c>
    </row>
    <row r="116" spans="1:13" outlineLevel="3" x14ac:dyDescent="0.25">
      <c r="A116" s="13">
        <v>1</v>
      </c>
      <c r="B116" s="14" t="s">
        <v>18</v>
      </c>
      <c r="C116" s="14">
        <v>1</v>
      </c>
      <c r="D116" s="14" t="s">
        <v>19</v>
      </c>
      <c r="E116" s="15">
        <v>42698</v>
      </c>
      <c r="F116" s="14">
        <v>106</v>
      </c>
      <c r="G116" s="16" t="s">
        <v>85</v>
      </c>
      <c r="H116" s="14" t="s">
        <v>84</v>
      </c>
      <c r="I116" s="14" t="s">
        <v>22</v>
      </c>
      <c r="J116" s="31">
        <v>14000000</v>
      </c>
      <c r="K116" s="31">
        <v>3500000</v>
      </c>
      <c r="L116" s="31">
        <v>17500000</v>
      </c>
      <c r="M116" s="31">
        <v>700000</v>
      </c>
    </row>
    <row r="117" spans="1:13" outlineLevel="3" x14ac:dyDescent="0.25">
      <c r="A117" s="1">
        <v>1</v>
      </c>
      <c r="B117" s="2" t="s">
        <v>18</v>
      </c>
      <c r="C117" s="2">
        <v>2</v>
      </c>
      <c r="D117" s="2" t="s">
        <v>27</v>
      </c>
      <c r="E117" s="3">
        <v>42679</v>
      </c>
      <c r="F117" s="2">
        <v>113</v>
      </c>
      <c r="G117" s="9" t="s">
        <v>86</v>
      </c>
      <c r="H117" s="2" t="s">
        <v>84</v>
      </c>
      <c r="I117" s="2" t="s">
        <v>22</v>
      </c>
      <c r="J117" s="30">
        <v>14000000</v>
      </c>
      <c r="K117" s="30">
        <v>3500000</v>
      </c>
      <c r="L117" s="30">
        <v>17500000</v>
      </c>
      <c r="M117" s="30">
        <v>700000</v>
      </c>
    </row>
    <row r="118" spans="1:13" outlineLevel="3" x14ac:dyDescent="0.25">
      <c r="A118" s="13">
        <v>1</v>
      </c>
      <c r="B118" s="14" t="s">
        <v>18</v>
      </c>
      <c r="C118" s="14">
        <v>2</v>
      </c>
      <c r="D118" s="14" t="s">
        <v>27</v>
      </c>
      <c r="E118" s="15">
        <v>42680</v>
      </c>
      <c r="F118" s="14">
        <v>114</v>
      </c>
      <c r="G118" s="16" t="s">
        <v>87</v>
      </c>
      <c r="H118" s="14" t="s">
        <v>84</v>
      </c>
      <c r="I118" s="14" t="s">
        <v>22</v>
      </c>
      <c r="J118" s="31">
        <v>14000000</v>
      </c>
      <c r="K118" s="31">
        <v>3500000</v>
      </c>
      <c r="L118" s="31">
        <v>17500000</v>
      </c>
      <c r="M118" s="31">
        <v>700000</v>
      </c>
    </row>
    <row r="119" spans="1:13" outlineLevel="3" x14ac:dyDescent="0.25">
      <c r="A119" s="1">
        <v>1</v>
      </c>
      <c r="B119" s="2" t="s">
        <v>18</v>
      </c>
      <c r="C119" s="2">
        <v>1</v>
      </c>
      <c r="D119" s="2" t="s">
        <v>19</v>
      </c>
      <c r="E119" s="3">
        <v>42699</v>
      </c>
      <c r="F119" s="2">
        <v>107</v>
      </c>
      <c r="G119" s="9" t="s">
        <v>102</v>
      </c>
      <c r="H119" s="2" t="s">
        <v>78</v>
      </c>
      <c r="I119" s="2" t="s">
        <v>22</v>
      </c>
      <c r="J119" s="30">
        <v>10000000</v>
      </c>
      <c r="K119" s="30">
        <v>2500000</v>
      </c>
      <c r="L119" s="30">
        <v>12500000</v>
      </c>
      <c r="M119" s="30">
        <v>500000</v>
      </c>
    </row>
    <row r="120" spans="1:13" outlineLevel="3" x14ac:dyDescent="0.25">
      <c r="A120" s="13">
        <v>1</v>
      </c>
      <c r="B120" s="14" t="s">
        <v>18</v>
      </c>
      <c r="C120" s="14">
        <v>1</v>
      </c>
      <c r="D120" s="14" t="s">
        <v>19</v>
      </c>
      <c r="E120" s="15">
        <v>42700</v>
      </c>
      <c r="F120" s="14">
        <v>108</v>
      </c>
      <c r="G120" s="16" t="s">
        <v>103</v>
      </c>
      <c r="H120" s="14" t="s">
        <v>78</v>
      </c>
      <c r="I120" s="14" t="s">
        <v>22</v>
      </c>
      <c r="J120" s="31">
        <v>10000000</v>
      </c>
      <c r="K120" s="31">
        <v>2500000</v>
      </c>
      <c r="L120" s="31">
        <v>12500000</v>
      </c>
      <c r="M120" s="31">
        <v>500000</v>
      </c>
    </row>
    <row r="121" spans="1:13" outlineLevel="3" x14ac:dyDescent="0.25">
      <c r="A121" s="1">
        <v>1</v>
      </c>
      <c r="B121" s="2" t="s">
        <v>18</v>
      </c>
      <c r="C121" s="2">
        <v>2</v>
      </c>
      <c r="D121" s="2" t="s">
        <v>27</v>
      </c>
      <c r="E121" s="3">
        <v>42683</v>
      </c>
      <c r="F121" s="2">
        <v>115</v>
      </c>
      <c r="G121" s="9" t="s">
        <v>104</v>
      </c>
      <c r="H121" s="2" t="s">
        <v>78</v>
      </c>
      <c r="I121" s="2" t="s">
        <v>35</v>
      </c>
      <c r="J121" s="30">
        <v>10000000</v>
      </c>
      <c r="K121" s="30">
        <v>2500000</v>
      </c>
      <c r="L121" s="30">
        <v>12500000</v>
      </c>
      <c r="M121" s="30">
        <v>500000</v>
      </c>
    </row>
    <row r="122" spans="1:13" outlineLevel="3" x14ac:dyDescent="0.25">
      <c r="A122" s="103">
        <v>1</v>
      </c>
      <c r="B122" s="104" t="s">
        <v>18</v>
      </c>
      <c r="C122" s="104">
        <v>2</v>
      </c>
      <c r="D122" s="104" t="s">
        <v>27</v>
      </c>
      <c r="E122" s="105">
        <v>42685</v>
      </c>
      <c r="F122" s="104">
        <v>116</v>
      </c>
      <c r="G122" s="106" t="s">
        <v>105</v>
      </c>
      <c r="H122" s="104" t="s">
        <v>78</v>
      </c>
      <c r="I122" s="104" t="s">
        <v>24</v>
      </c>
      <c r="J122" s="107">
        <v>10000000</v>
      </c>
      <c r="K122" s="107">
        <v>2500000</v>
      </c>
      <c r="L122" s="107">
        <v>12500000</v>
      </c>
      <c r="M122" s="107">
        <v>500000</v>
      </c>
    </row>
    <row r="123" spans="1:13" outlineLevel="2" x14ac:dyDescent="0.25">
      <c r="A123" s="96"/>
      <c r="B123" s="96" t="s">
        <v>207</v>
      </c>
      <c r="C123" s="97"/>
      <c r="D123" s="97"/>
      <c r="E123" s="98"/>
      <c r="F123" s="97"/>
      <c r="G123" s="99"/>
      <c r="H123" s="97"/>
      <c r="I123" s="97"/>
      <c r="J123" s="100"/>
      <c r="K123" s="100">
        <f>SUBTOTAL(9,K104:K122)</f>
        <v>74000000</v>
      </c>
      <c r="L123" s="100">
        <f>SUBTOTAL(9,L104:L122)</f>
        <v>370000000</v>
      </c>
      <c r="M123" s="100"/>
    </row>
    <row r="124" spans="1:13" outlineLevel="1" x14ac:dyDescent="0.25">
      <c r="A124" s="96"/>
      <c r="B124" s="96" t="s">
        <v>207</v>
      </c>
      <c r="C124" s="97"/>
      <c r="D124" s="97"/>
      <c r="E124" s="98"/>
      <c r="F124" s="97"/>
      <c r="G124" s="99"/>
      <c r="H124" s="97"/>
      <c r="I124" s="97"/>
      <c r="J124" s="100">
        <f>SUBTOTAL(9,J104:J122)</f>
        <v>296000000</v>
      </c>
      <c r="K124" s="100">
        <f>SUBTOTAL(9,K104:K122)</f>
        <v>74000000</v>
      </c>
      <c r="L124" s="100"/>
      <c r="M124" s="100"/>
    </row>
    <row r="125" spans="1:13" x14ac:dyDescent="0.25">
      <c r="A125" s="96"/>
      <c r="B125" s="96" t="s">
        <v>204</v>
      </c>
      <c r="C125" s="97"/>
      <c r="D125" s="97"/>
      <c r="E125" s="98"/>
      <c r="F125" s="97"/>
      <c r="G125" s="99"/>
      <c r="H125" s="97"/>
      <c r="I125" s="97"/>
      <c r="J125" s="100"/>
      <c r="K125" s="100"/>
      <c r="L125" s="100">
        <f>SUBTOTAL(9,L32:L122)</f>
        <v>1605000000</v>
      </c>
      <c r="M125" s="100"/>
    </row>
    <row r="126" spans="1:13" x14ac:dyDescent="0.25">
      <c r="A126" s="96"/>
      <c r="B126" s="96" t="s">
        <v>204</v>
      </c>
      <c r="C126" s="97"/>
      <c r="D126" s="97"/>
      <c r="E126" s="98"/>
      <c r="F126" s="97"/>
      <c r="G126" s="99"/>
      <c r="H126" s="97"/>
      <c r="I126" s="97"/>
      <c r="J126" s="100">
        <f>SUBTOTAL(9,J32:J122)</f>
        <v>1284000000</v>
      </c>
      <c r="K126" s="100">
        <f>SUBTOTAL(9,K32:K122)</f>
        <v>321000000</v>
      </c>
      <c r="L126" s="100"/>
      <c r="M126" s="100"/>
    </row>
  </sheetData>
  <sortState ref="A32:M114">
    <sortCondition ref="B32:B114"/>
  </sortState>
  <mergeCells count="2">
    <mergeCell ref="A11:B11"/>
    <mergeCell ref="C11:D11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20"/>
  <sheetViews>
    <sheetView workbookViewId="0">
      <selection activeCell="A5" sqref="A5:F18"/>
    </sheetView>
  </sheetViews>
  <sheetFormatPr baseColWidth="10" defaultRowHeight="15" outlineLevelRow="2" x14ac:dyDescent="0.25"/>
  <cols>
    <col min="7" max="7" width="38.85546875" bestFit="1" customWidth="1"/>
  </cols>
  <sheetData>
    <row r="2" spans="1:9" s="84" customFormat="1" x14ac:dyDescent="0.25">
      <c r="A2" s="42" t="s">
        <v>134</v>
      </c>
      <c r="B2" s="42"/>
      <c r="C2" s="42"/>
      <c r="D2" s="42"/>
      <c r="E2" s="42"/>
      <c r="F2" s="42"/>
      <c r="G2" s="42"/>
      <c r="H2" s="42"/>
      <c r="I2" s="42"/>
    </row>
    <row r="5" spans="1:9" ht="15.75" thickBot="1" x14ac:dyDescent="0.3">
      <c r="A5" s="109"/>
      <c r="B5" s="109"/>
      <c r="C5" s="109"/>
      <c r="D5" s="109"/>
    </row>
    <row r="6" spans="1:9" x14ac:dyDescent="0.25">
      <c r="A6" s="108" t="s">
        <v>185</v>
      </c>
      <c r="B6" s="110"/>
      <c r="C6" s="108" t="s">
        <v>186</v>
      </c>
    </row>
    <row r="7" spans="1:9" x14ac:dyDescent="0.25">
      <c r="A7" s="108" t="s">
        <v>187</v>
      </c>
      <c r="B7" s="111"/>
      <c r="C7" s="108" t="s">
        <v>188</v>
      </c>
    </row>
    <row r="8" spans="1:9" x14ac:dyDescent="0.25">
      <c r="B8" s="111"/>
    </row>
    <row r="9" spans="1:9" x14ac:dyDescent="0.25">
      <c r="B9" s="111"/>
    </row>
    <row r="10" spans="1:9" x14ac:dyDescent="0.25">
      <c r="A10" s="112" t="s">
        <v>212</v>
      </c>
      <c r="B10" s="113"/>
      <c r="C10" s="114" t="s">
        <v>213</v>
      </c>
      <c r="D10" s="112"/>
    </row>
    <row r="11" spans="1:9" x14ac:dyDescent="0.25">
      <c r="B11" s="111"/>
    </row>
    <row r="12" spans="1:9" x14ac:dyDescent="0.25">
      <c r="B12" s="111"/>
    </row>
    <row r="13" spans="1:9" x14ac:dyDescent="0.25">
      <c r="B13" s="111"/>
      <c r="C13" s="108" t="s">
        <v>189</v>
      </c>
    </row>
    <row r="14" spans="1:9" x14ac:dyDescent="0.25">
      <c r="B14" s="111"/>
    </row>
    <row r="15" spans="1:9" x14ac:dyDescent="0.25">
      <c r="B15" s="111"/>
    </row>
    <row r="16" spans="1:9" x14ac:dyDescent="0.25">
      <c r="B16" s="111"/>
    </row>
    <row r="17" spans="1:13" x14ac:dyDescent="0.25">
      <c r="B17" s="111"/>
      <c r="C17" s="108" t="s">
        <v>190</v>
      </c>
      <c r="D17" s="115" t="s">
        <v>191</v>
      </c>
    </row>
    <row r="22" spans="1:13" ht="60" x14ac:dyDescent="0.8">
      <c r="A22" s="45"/>
      <c r="B22" s="48" t="s">
        <v>129</v>
      </c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7"/>
    </row>
    <row r="23" spans="1:13" x14ac:dyDescent="0.25">
      <c r="A23" s="45"/>
      <c r="B23" s="46"/>
      <c r="C23" s="46"/>
      <c r="D23" s="46"/>
      <c r="E23" s="46"/>
      <c r="F23" s="46"/>
      <c r="G23" s="46"/>
      <c r="H23" s="47"/>
      <c r="I23" s="47"/>
      <c r="J23" s="47"/>
      <c r="K23" s="47"/>
      <c r="L23" s="47"/>
      <c r="M23" s="47"/>
    </row>
    <row r="24" spans="1:13" x14ac:dyDescent="0.25">
      <c r="A24" s="45"/>
      <c r="B24" s="46"/>
      <c r="C24" s="46"/>
      <c r="D24" s="46"/>
      <c r="E24" s="46"/>
      <c r="F24" s="46"/>
      <c r="G24" s="46"/>
      <c r="H24" s="47"/>
      <c r="I24" s="47"/>
      <c r="J24" s="47"/>
      <c r="K24" s="47"/>
      <c r="L24" s="47"/>
      <c r="M24" s="47"/>
    </row>
    <row r="25" spans="1:13" x14ac:dyDescent="0.25">
      <c r="A25" s="45"/>
      <c r="B25" s="46"/>
      <c r="C25" s="46"/>
      <c r="D25" s="46"/>
      <c r="E25" s="46"/>
      <c r="F25" s="46"/>
      <c r="G25" s="46"/>
      <c r="H25" s="47"/>
      <c r="I25" s="47"/>
      <c r="J25" s="47"/>
      <c r="K25" s="47"/>
      <c r="L25" s="47"/>
      <c r="M25" s="47"/>
    </row>
    <row r="26" spans="1:13" x14ac:dyDescent="0.25">
      <c r="A26" s="45"/>
      <c r="B26" s="45"/>
      <c r="C26" s="45"/>
      <c r="D26" s="45"/>
      <c r="E26" s="45"/>
      <c r="F26" s="45"/>
      <c r="G26" s="45"/>
      <c r="H26" s="45"/>
      <c r="I26" s="45"/>
      <c r="J26" s="45"/>
      <c r="K26" s="45"/>
      <c r="L26" s="45"/>
      <c r="M26" s="47"/>
    </row>
    <row r="27" spans="1:13" x14ac:dyDescent="0.25">
      <c r="A27" s="49" t="s">
        <v>0</v>
      </c>
      <c r="B27" s="49"/>
      <c r="C27" s="49"/>
      <c r="D27" s="49"/>
      <c r="E27" s="49"/>
      <c r="F27" s="49"/>
      <c r="G27" s="49"/>
      <c r="H27" s="49"/>
      <c r="I27" s="49"/>
      <c r="J27" s="49"/>
      <c r="K27" s="49"/>
      <c r="L27" s="49"/>
      <c r="M27" s="47"/>
    </row>
    <row r="28" spans="1:13" x14ac:dyDescent="0.25">
      <c r="A28" s="49" t="s">
        <v>1</v>
      </c>
      <c r="B28" s="49"/>
      <c r="C28" s="49"/>
      <c r="D28" s="49"/>
      <c r="E28" s="49"/>
      <c r="F28" s="49"/>
      <c r="G28" s="49"/>
      <c r="H28" s="49"/>
      <c r="I28" s="49"/>
      <c r="J28" s="49"/>
      <c r="K28" s="49"/>
      <c r="L28" s="49"/>
      <c r="M28" s="47"/>
    </row>
    <row r="29" spans="1:13" x14ac:dyDescent="0.25">
      <c r="A29" s="49" t="s">
        <v>128</v>
      </c>
      <c r="B29" s="49"/>
      <c r="C29" s="49"/>
      <c r="D29" s="49"/>
      <c r="E29" s="49"/>
      <c r="F29" s="49"/>
      <c r="G29" s="49"/>
      <c r="H29" s="49"/>
      <c r="I29" s="49"/>
      <c r="J29" s="49"/>
      <c r="K29" s="49"/>
      <c r="L29" s="49"/>
      <c r="M29" s="47"/>
    </row>
    <row r="30" spans="1:13" x14ac:dyDescent="0.25">
      <c r="A30" s="45"/>
      <c r="B30" s="46"/>
      <c r="C30" s="46"/>
      <c r="D30" s="46"/>
      <c r="E30" s="46"/>
      <c r="F30" s="46"/>
      <c r="G30" s="46"/>
      <c r="H30" s="47"/>
      <c r="I30" s="47"/>
      <c r="J30" s="47"/>
      <c r="K30" s="47"/>
      <c r="L30" s="47"/>
      <c r="M30" s="47"/>
    </row>
    <row r="31" spans="1:13" x14ac:dyDescent="0.25">
      <c r="A31" s="50" t="s">
        <v>2</v>
      </c>
      <c r="B31" s="51"/>
      <c r="C31" s="51"/>
      <c r="D31" s="51"/>
      <c r="E31" s="51"/>
      <c r="F31" s="50" t="s">
        <v>3</v>
      </c>
      <c r="G31" s="52"/>
      <c r="H31" s="50" t="s">
        <v>4</v>
      </c>
      <c r="I31" s="51"/>
      <c r="J31" s="52"/>
      <c r="K31" s="53">
        <v>0.25</v>
      </c>
      <c r="L31" s="53"/>
      <c r="M31" s="53">
        <v>0.05</v>
      </c>
    </row>
    <row r="32" spans="1:13" ht="25.5" x14ac:dyDescent="0.25">
      <c r="A32" s="54" t="s">
        <v>5</v>
      </c>
      <c r="B32" s="55" t="s">
        <v>6</v>
      </c>
      <c r="C32" s="54" t="s">
        <v>7</v>
      </c>
      <c r="D32" s="55" t="s">
        <v>8</v>
      </c>
      <c r="E32" s="55" t="s">
        <v>9</v>
      </c>
      <c r="F32" s="56" t="s">
        <v>10</v>
      </c>
      <c r="G32" s="56" t="s">
        <v>11</v>
      </c>
      <c r="H32" s="56" t="s">
        <v>12</v>
      </c>
      <c r="I32" s="56" t="s">
        <v>13</v>
      </c>
      <c r="J32" s="56" t="s">
        <v>14</v>
      </c>
      <c r="K32" s="56" t="s">
        <v>15</v>
      </c>
      <c r="L32" s="56" t="s">
        <v>16</v>
      </c>
      <c r="M32" s="56" t="s">
        <v>17</v>
      </c>
    </row>
    <row r="33" spans="1:13" outlineLevel="2" x14ac:dyDescent="0.25">
      <c r="A33" s="1">
        <v>1</v>
      </c>
      <c r="B33" s="2" t="s">
        <v>18</v>
      </c>
      <c r="C33" s="2">
        <v>1</v>
      </c>
      <c r="D33" s="2" t="s">
        <v>19</v>
      </c>
      <c r="E33" s="3">
        <v>42676</v>
      </c>
      <c r="F33" s="2">
        <v>101</v>
      </c>
      <c r="G33" s="9" t="s">
        <v>20</v>
      </c>
      <c r="H33" s="10" t="s">
        <v>21</v>
      </c>
      <c r="I33" s="10" t="s">
        <v>22</v>
      </c>
      <c r="J33" s="30">
        <v>22000000</v>
      </c>
      <c r="K33" s="30">
        <v>5500000</v>
      </c>
      <c r="L33" s="30">
        <v>27500000</v>
      </c>
      <c r="M33" s="30">
        <v>1100000</v>
      </c>
    </row>
    <row r="34" spans="1:13" outlineLevel="2" x14ac:dyDescent="0.25">
      <c r="A34" s="13">
        <v>1</v>
      </c>
      <c r="B34" s="14" t="s">
        <v>18</v>
      </c>
      <c r="C34" s="14">
        <v>1</v>
      </c>
      <c r="D34" s="14" t="s">
        <v>19</v>
      </c>
      <c r="E34" s="15">
        <v>42676</v>
      </c>
      <c r="F34" s="14">
        <v>102</v>
      </c>
      <c r="G34" s="16" t="s">
        <v>23</v>
      </c>
      <c r="H34" s="14" t="s">
        <v>21</v>
      </c>
      <c r="I34" s="14" t="s">
        <v>24</v>
      </c>
      <c r="J34" s="31">
        <v>22000000</v>
      </c>
      <c r="K34" s="31">
        <v>5500000</v>
      </c>
      <c r="L34" s="31">
        <v>27500000</v>
      </c>
      <c r="M34" s="31">
        <v>1100000</v>
      </c>
    </row>
    <row r="35" spans="1:13" outlineLevel="2" x14ac:dyDescent="0.25">
      <c r="A35" s="1">
        <v>1</v>
      </c>
      <c r="B35" s="2" t="s">
        <v>18</v>
      </c>
      <c r="C35" s="2">
        <v>1</v>
      </c>
      <c r="D35" s="2" t="s">
        <v>19</v>
      </c>
      <c r="E35" s="3">
        <v>42703</v>
      </c>
      <c r="F35" s="2">
        <v>109</v>
      </c>
      <c r="G35" s="9" t="s">
        <v>25</v>
      </c>
      <c r="H35" s="2" t="s">
        <v>21</v>
      </c>
      <c r="I35" s="2" t="s">
        <v>26</v>
      </c>
      <c r="J35" s="30">
        <v>22000000</v>
      </c>
      <c r="K35" s="30">
        <v>5500000</v>
      </c>
      <c r="L35" s="30">
        <v>27500000</v>
      </c>
      <c r="M35" s="32">
        <v>1100000</v>
      </c>
    </row>
    <row r="36" spans="1:13" outlineLevel="2" x14ac:dyDescent="0.25">
      <c r="A36" s="13">
        <v>1</v>
      </c>
      <c r="B36" s="14" t="s">
        <v>18</v>
      </c>
      <c r="C36" s="14">
        <v>2</v>
      </c>
      <c r="D36" s="14" t="s">
        <v>27</v>
      </c>
      <c r="E36" s="15">
        <v>42675</v>
      </c>
      <c r="F36" s="14">
        <v>110</v>
      </c>
      <c r="G36" s="16" t="s">
        <v>28</v>
      </c>
      <c r="H36" s="14" t="s">
        <v>21</v>
      </c>
      <c r="I36" s="14" t="s">
        <v>26</v>
      </c>
      <c r="J36" s="31">
        <v>22000000</v>
      </c>
      <c r="K36" s="31">
        <v>5500000</v>
      </c>
      <c r="L36" s="31">
        <v>27500000</v>
      </c>
      <c r="M36" s="31">
        <v>1100000</v>
      </c>
    </row>
    <row r="37" spans="1:13" outlineLevel="2" x14ac:dyDescent="0.25">
      <c r="A37" s="1">
        <v>1</v>
      </c>
      <c r="B37" s="2" t="s">
        <v>18</v>
      </c>
      <c r="C37" s="2">
        <v>2</v>
      </c>
      <c r="D37" s="2" t="s">
        <v>27</v>
      </c>
      <c r="E37" s="3">
        <v>42694</v>
      </c>
      <c r="F37" s="2">
        <v>119</v>
      </c>
      <c r="G37" s="9" t="s">
        <v>29</v>
      </c>
      <c r="H37" s="2" t="s">
        <v>21</v>
      </c>
      <c r="I37" s="2" t="s">
        <v>26</v>
      </c>
      <c r="J37" s="30">
        <v>22000000</v>
      </c>
      <c r="K37" s="30">
        <v>5500000</v>
      </c>
      <c r="L37" s="30">
        <v>27500000</v>
      </c>
      <c r="M37" s="30">
        <v>1100000</v>
      </c>
    </row>
    <row r="38" spans="1:13" outlineLevel="2" x14ac:dyDescent="0.25">
      <c r="A38" s="13">
        <v>2</v>
      </c>
      <c r="B38" s="14" t="s">
        <v>30</v>
      </c>
      <c r="C38" s="14">
        <v>1</v>
      </c>
      <c r="D38" s="14" t="s">
        <v>31</v>
      </c>
      <c r="E38" s="15">
        <v>42676</v>
      </c>
      <c r="F38" s="14">
        <v>201</v>
      </c>
      <c r="G38" s="16" t="s">
        <v>32</v>
      </c>
      <c r="H38" s="14" t="s">
        <v>21</v>
      </c>
      <c r="I38" s="14" t="s">
        <v>24</v>
      </c>
      <c r="J38" s="31">
        <v>22000000</v>
      </c>
      <c r="K38" s="31">
        <v>5500000</v>
      </c>
      <c r="L38" s="31">
        <v>27500000</v>
      </c>
      <c r="M38" s="31">
        <v>1100000</v>
      </c>
    </row>
    <row r="39" spans="1:13" outlineLevel="2" x14ac:dyDescent="0.25">
      <c r="A39" s="1">
        <v>2</v>
      </c>
      <c r="B39" s="2" t="s">
        <v>30</v>
      </c>
      <c r="C39" s="2">
        <v>1</v>
      </c>
      <c r="D39" s="2" t="s">
        <v>31</v>
      </c>
      <c r="E39" s="3">
        <v>42684</v>
      </c>
      <c r="F39" s="2">
        <v>206</v>
      </c>
      <c r="G39" s="9" t="s">
        <v>33</v>
      </c>
      <c r="H39" s="2" t="s">
        <v>21</v>
      </c>
      <c r="I39" s="2" t="s">
        <v>22</v>
      </c>
      <c r="J39" s="30">
        <v>22000000</v>
      </c>
      <c r="K39" s="30">
        <v>5500000</v>
      </c>
      <c r="L39" s="30">
        <v>27500000</v>
      </c>
      <c r="M39" s="30">
        <v>1100000</v>
      </c>
    </row>
    <row r="40" spans="1:13" outlineLevel="2" x14ac:dyDescent="0.25">
      <c r="A40" s="13">
        <v>2</v>
      </c>
      <c r="B40" s="14" t="s">
        <v>30</v>
      </c>
      <c r="C40" s="14">
        <v>1</v>
      </c>
      <c r="D40" s="14" t="s">
        <v>31</v>
      </c>
      <c r="E40" s="15">
        <v>42686</v>
      </c>
      <c r="F40" s="14">
        <v>207</v>
      </c>
      <c r="G40" s="16" t="s">
        <v>34</v>
      </c>
      <c r="H40" s="14" t="s">
        <v>21</v>
      </c>
      <c r="I40" s="14" t="s">
        <v>35</v>
      </c>
      <c r="J40" s="31">
        <v>22000000</v>
      </c>
      <c r="K40" s="31">
        <v>5500000</v>
      </c>
      <c r="L40" s="31">
        <v>27500000</v>
      </c>
      <c r="M40" s="31">
        <v>1100000</v>
      </c>
    </row>
    <row r="41" spans="1:13" outlineLevel="2" x14ac:dyDescent="0.25">
      <c r="A41" s="1">
        <v>2</v>
      </c>
      <c r="B41" s="2" t="s">
        <v>30</v>
      </c>
      <c r="C41" s="2">
        <v>2</v>
      </c>
      <c r="D41" s="2" t="s">
        <v>36</v>
      </c>
      <c r="E41" s="3">
        <v>42696</v>
      </c>
      <c r="F41" s="2">
        <v>214</v>
      </c>
      <c r="G41" s="9" t="s">
        <v>37</v>
      </c>
      <c r="H41" s="11" t="s">
        <v>21</v>
      </c>
      <c r="I41" s="2" t="s">
        <v>24</v>
      </c>
      <c r="J41" s="30">
        <v>22000000</v>
      </c>
      <c r="K41" s="30">
        <v>5500000</v>
      </c>
      <c r="L41" s="30">
        <v>27500000</v>
      </c>
      <c r="M41" s="30">
        <v>1100000</v>
      </c>
    </row>
    <row r="42" spans="1:13" outlineLevel="2" x14ac:dyDescent="0.25">
      <c r="A42" s="13">
        <v>2</v>
      </c>
      <c r="B42" s="14" t="s">
        <v>30</v>
      </c>
      <c r="C42" s="14">
        <v>2</v>
      </c>
      <c r="D42" s="14" t="s">
        <v>36</v>
      </c>
      <c r="E42" s="15">
        <v>42697</v>
      </c>
      <c r="F42" s="14">
        <v>215</v>
      </c>
      <c r="G42" s="16" t="s">
        <v>38</v>
      </c>
      <c r="H42" s="14" t="s">
        <v>21</v>
      </c>
      <c r="I42" s="14" t="s">
        <v>22</v>
      </c>
      <c r="J42" s="31">
        <v>22000000</v>
      </c>
      <c r="K42" s="31">
        <v>5500000</v>
      </c>
      <c r="L42" s="31">
        <v>27500000</v>
      </c>
      <c r="M42" s="31">
        <v>1100000</v>
      </c>
    </row>
    <row r="43" spans="1:13" outlineLevel="2" x14ac:dyDescent="0.25">
      <c r="A43" s="13">
        <v>3</v>
      </c>
      <c r="B43" s="14" t="s">
        <v>39</v>
      </c>
      <c r="C43" s="14">
        <v>1</v>
      </c>
      <c r="D43" s="14" t="s">
        <v>40</v>
      </c>
      <c r="E43" s="23">
        <v>42699</v>
      </c>
      <c r="F43" s="14">
        <v>307</v>
      </c>
      <c r="G43" s="16" t="s">
        <v>41</v>
      </c>
      <c r="H43" s="14" t="s">
        <v>21</v>
      </c>
      <c r="I43" s="14" t="s">
        <v>22</v>
      </c>
      <c r="J43" s="31">
        <v>22000000</v>
      </c>
      <c r="K43" s="31">
        <v>5500000</v>
      </c>
      <c r="L43" s="31">
        <v>27500000</v>
      </c>
      <c r="M43" s="31">
        <v>1100000</v>
      </c>
    </row>
    <row r="44" spans="1:13" outlineLevel="2" x14ac:dyDescent="0.25">
      <c r="A44" s="1">
        <v>3</v>
      </c>
      <c r="B44" s="2" t="s">
        <v>39</v>
      </c>
      <c r="C44" s="2">
        <v>1</v>
      </c>
      <c r="D44" s="2" t="s">
        <v>40</v>
      </c>
      <c r="E44" s="4">
        <v>42704</v>
      </c>
      <c r="F44" s="2">
        <v>308</v>
      </c>
      <c r="G44" s="9" t="s">
        <v>42</v>
      </c>
      <c r="H44" s="2" t="s">
        <v>21</v>
      </c>
      <c r="I44" s="2" t="s">
        <v>22</v>
      </c>
      <c r="J44" s="30">
        <v>22000000</v>
      </c>
      <c r="K44" s="30">
        <v>5500000</v>
      </c>
      <c r="L44" s="30">
        <v>27500000</v>
      </c>
      <c r="M44" s="30">
        <v>1100000</v>
      </c>
    </row>
    <row r="45" spans="1:13" outlineLevel="2" x14ac:dyDescent="0.25">
      <c r="A45" s="13">
        <v>3</v>
      </c>
      <c r="B45" s="14" t="s">
        <v>39</v>
      </c>
      <c r="C45" s="14">
        <v>2</v>
      </c>
      <c r="D45" s="14" t="s">
        <v>43</v>
      </c>
      <c r="E45" s="15">
        <v>42676</v>
      </c>
      <c r="F45" s="14">
        <v>309</v>
      </c>
      <c r="G45" s="24" t="s">
        <v>44</v>
      </c>
      <c r="H45" s="25" t="s">
        <v>21</v>
      </c>
      <c r="I45" s="14" t="s">
        <v>22</v>
      </c>
      <c r="J45" s="31">
        <v>22000000</v>
      </c>
      <c r="K45" s="31">
        <v>5500000</v>
      </c>
      <c r="L45" s="31">
        <v>27500000</v>
      </c>
      <c r="M45" s="31">
        <v>1100000</v>
      </c>
    </row>
    <row r="46" spans="1:13" outlineLevel="2" x14ac:dyDescent="0.25">
      <c r="A46" s="1">
        <v>3</v>
      </c>
      <c r="B46" s="2" t="s">
        <v>39</v>
      </c>
      <c r="C46" s="2">
        <v>2</v>
      </c>
      <c r="D46" s="2" t="s">
        <v>43</v>
      </c>
      <c r="E46" s="3">
        <v>42676</v>
      </c>
      <c r="F46" s="2">
        <v>310</v>
      </c>
      <c r="G46" s="5" t="s">
        <v>45</v>
      </c>
      <c r="H46" s="2" t="s">
        <v>21</v>
      </c>
      <c r="I46" s="2" t="s">
        <v>26</v>
      </c>
      <c r="J46" s="30">
        <v>22000000</v>
      </c>
      <c r="K46" s="30">
        <v>5500000</v>
      </c>
      <c r="L46" s="30">
        <v>27500000</v>
      </c>
      <c r="M46" s="30">
        <v>1100000</v>
      </c>
    </row>
    <row r="47" spans="1:13" outlineLevel="2" x14ac:dyDescent="0.25">
      <c r="A47" s="13">
        <v>4</v>
      </c>
      <c r="B47" s="14" t="s">
        <v>46</v>
      </c>
      <c r="C47" s="14">
        <v>1</v>
      </c>
      <c r="D47" s="14" t="s">
        <v>47</v>
      </c>
      <c r="E47" s="23">
        <v>42677</v>
      </c>
      <c r="F47" s="14">
        <v>401</v>
      </c>
      <c r="G47" s="24" t="s">
        <v>48</v>
      </c>
      <c r="H47" s="25" t="s">
        <v>21</v>
      </c>
      <c r="I47" s="14" t="s">
        <v>35</v>
      </c>
      <c r="J47" s="31">
        <v>22000000</v>
      </c>
      <c r="K47" s="31">
        <v>5500000</v>
      </c>
      <c r="L47" s="31">
        <v>27500000</v>
      </c>
      <c r="M47" s="31">
        <v>1100000</v>
      </c>
    </row>
    <row r="48" spans="1:13" outlineLevel="2" x14ac:dyDescent="0.25">
      <c r="A48" s="1">
        <v>4</v>
      </c>
      <c r="B48" s="2" t="s">
        <v>46</v>
      </c>
      <c r="C48" s="2">
        <v>1</v>
      </c>
      <c r="D48" s="2" t="s">
        <v>47</v>
      </c>
      <c r="E48" s="4">
        <v>42679</v>
      </c>
      <c r="F48" s="2">
        <v>402</v>
      </c>
      <c r="G48" s="5" t="s">
        <v>49</v>
      </c>
      <c r="H48" s="2" t="s">
        <v>21</v>
      </c>
      <c r="I48" s="2" t="s">
        <v>26</v>
      </c>
      <c r="J48" s="30">
        <v>22000000</v>
      </c>
      <c r="K48" s="30">
        <v>5500000</v>
      </c>
      <c r="L48" s="30">
        <v>27500000</v>
      </c>
      <c r="M48" s="30">
        <v>1100000</v>
      </c>
    </row>
    <row r="49" spans="1:13" outlineLevel="2" x14ac:dyDescent="0.25">
      <c r="A49" s="13">
        <v>4</v>
      </c>
      <c r="B49" s="14" t="s">
        <v>46</v>
      </c>
      <c r="C49" s="14">
        <v>2</v>
      </c>
      <c r="D49" s="14" t="s">
        <v>50</v>
      </c>
      <c r="E49" s="23">
        <v>42678</v>
      </c>
      <c r="F49" s="14">
        <v>409</v>
      </c>
      <c r="G49" s="24" t="s">
        <v>51</v>
      </c>
      <c r="H49" s="25" t="s">
        <v>21</v>
      </c>
      <c r="I49" s="14" t="s">
        <v>22</v>
      </c>
      <c r="J49" s="31">
        <v>22000000</v>
      </c>
      <c r="K49" s="31">
        <v>5500000</v>
      </c>
      <c r="L49" s="31">
        <v>27500000</v>
      </c>
      <c r="M49" s="31">
        <v>1100000</v>
      </c>
    </row>
    <row r="50" spans="1:13" outlineLevel="2" x14ac:dyDescent="0.25">
      <c r="A50" s="1">
        <v>4</v>
      </c>
      <c r="B50" s="2" t="s">
        <v>46</v>
      </c>
      <c r="C50" s="2">
        <v>2</v>
      </c>
      <c r="D50" s="2" t="s">
        <v>50</v>
      </c>
      <c r="E50" s="4">
        <v>42680</v>
      </c>
      <c r="F50" s="2">
        <v>410</v>
      </c>
      <c r="G50" s="5" t="s">
        <v>52</v>
      </c>
      <c r="H50" s="2" t="s">
        <v>21</v>
      </c>
      <c r="I50" s="2" t="s">
        <v>24</v>
      </c>
      <c r="J50" s="30">
        <v>22000000</v>
      </c>
      <c r="K50" s="30">
        <v>5500000</v>
      </c>
      <c r="L50" s="30">
        <v>27500000</v>
      </c>
      <c r="M50" s="30">
        <v>1100000</v>
      </c>
    </row>
    <row r="51" spans="1:13" outlineLevel="2" x14ac:dyDescent="0.25">
      <c r="A51" s="13">
        <v>5</v>
      </c>
      <c r="B51" s="14" t="s">
        <v>53</v>
      </c>
      <c r="C51" s="14">
        <v>1</v>
      </c>
      <c r="D51" s="14" t="s">
        <v>54</v>
      </c>
      <c r="E51" s="23">
        <v>42678</v>
      </c>
      <c r="F51" s="14">
        <v>501</v>
      </c>
      <c r="G51" s="24" t="s">
        <v>55</v>
      </c>
      <c r="H51" s="25" t="s">
        <v>21</v>
      </c>
      <c r="I51" s="14" t="s">
        <v>35</v>
      </c>
      <c r="J51" s="31">
        <v>22000000</v>
      </c>
      <c r="K51" s="31">
        <v>5500000</v>
      </c>
      <c r="L51" s="31">
        <v>27500000</v>
      </c>
      <c r="M51" s="31">
        <v>1100000</v>
      </c>
    </row>
    <row r="52" spans="1:13" outlineLevel="2" x14ac:dyDescent="0.25">
      <c r="A52" s="26">
        <v>5</v>
      </c>
      <c r="B52" s="2" t="s">
        <v>53</v>
      </c>
      <c r="C52" s="2">
        <v>1</v>
      </c>
      <c r="D52" s="2" t="s">
        <v>54</v>
      </c>
      <c r="E52" s="4">
        <v>42680</v>
      </c>
      <c r="F52" s="2">
        <v>502</v>
      </c>
      <c r="G52" s="5" t="s">
        <v>56</v>
      </c>
      <c r="H52" s="2" t="s">
        <v>21</v>
      </c>
      <c r="I52" s="2" t="s">
        <v>24</v>
      </c>
      <c r="J52" s="30">
        <v>22000000</v>
      </c>
      <c r="K52" s="30">
        <v>5500000</v>
      </c>
      <c r="L52" s="30">
        <v>27500000</v>
      </c>
      <c r="M52" s="30">
        <v>1100000</v>
      </c>
    </row>
    <row r="53" spans="1:13" outlineLevel="2" x14ac:dyDescent="0.25">
      <c r="A53" s="13">
        <v>5</v>
      </c>
      <c r="B53" s="14" t="s">
        <v>53</v>
      </c>
      <c r="C53" s="14">
        <v>2</v>
      </c>
      <c r="D53" s="14" t="s">
        <v>57</v>
      </c>
      <c r="E53" s="15">
        <v>42676</v>
      </c>
      <c r="F53" s="14">
        <v>509</v>
      </c>
      <c r="G53" s="24" t="s">
        <v>58</v>
      </c>
      <c r="H53" s="25" t="s">
        <v>21</v>
      </c>
      <c r="I53" s="14" t="s">
        <v>24</v>
      </c>
      <c r="J53" s="31">
        <v>22000000</v>
      </c>
      <c r="K53" s="31">
        <v>5500000</v>
      </c>
      <c r="L53" s="31">
        <v>27500000</v>
      </c>
      <c r="M53" s="31">
        <v>1100000</v>
      </c>
    </row>
    <row r="54" spans="1:13" outlineLevel="2" x14ac:dyDescent="0.25">
      <c r="A54" s="1">
        <v>5</v>
      </c>
      <c r="B54" s="2" t="s">
        <v>53</v>
      </c>
      <c r="C54" s="2">
        <v>2</v>
      </c>
      <c r="D54" s="2" t="s">
        <v>57</v>
      </c>
      <c r="E54" s="3">
        <v>42676</v>
      </c>
      <c r="F54" s="2">
        <v>510</v>
      </c>
      <c r="G54" s="5" t="s">
        <v>59</v>
      </c>
      <c r="H54" s="2" t="s">
        <v>21</v>
      </c>
      <c r="I54" s="2" t="s">
        <v>22</v>
      </c>
      <c r="J54" s="30">
        <v>22000000</v>
      </c>
      <c r="K54" s="30">
        <v>5500000</v>
      </c>
      <c r="L54" s="30">
        <v>27500000</v>
      </c>
      <c r="M54" s="30">
        <v>1100000</v>
      </c>
    </row>
    <row r="55" spans="1:13" outlineLevel="1" x14ac:dyDescent="0.25">
      <c r="A55" s="1"/>
      <c r="B55" s="2"/>
      <c r="C55" s="2"/>
      <c r="D55" s="2"/>
      <c r="E55" s="3"/>
      <c r="F55" s="2"/>
      <c r="G55" s="5"/>
      <c r="H55" s="1" t="s">
        <v>214</v>
      </c>
      <c r="I55" s="2"/>
      <c r="J55" s="30"/>
      <c r="K55" s="30"/>
      <c r="L55" s="30"/>
      <c r="M55" s="30">
        <f>SUBTOTAL(9,M33:M54)</f>
        <v>24200000</v>
      </c>
    </row>
    <row r="56" spans="1:13" outlineLevel="2" x14ac:dyDescent="0.25">
      <c r="A56" s="1">
        <v>1</v>
      </c>
      <c r="B56" s="2" t="s">
        <v>18</v>
      </c>
      <c r="C56" s="2">
        <v>1</v>
      </c>
      <c r="D56" s="2" t="s">
        <v>19</v>
      </c>
      <c r="E56" s="3">
        <v>42685</v>
      </c>
      <c r="F56" s="2">
        <v>103</v>
      </c>
      <c r="G56" s="9" t="s">
        <v>60</v>
      </c>
      <c r="H56" s="2" t="s">
        <v>61</v>
      </c>
      <c r="I56" s="2" t="s">
        <v>26</v>
      </c>
      <c r="J56" s="30">
        <v>15000000</v>
      </c>
      <c r="K56" s="30">
        <v>3750000</v>
      </c>
      <c r="L56" s="30">
        <v>18750000</v>
      </c>
      <c r="M56" s="30">
        <v>750000</v>
      </c>
    </row>
    <row r="57" spans="1:13" outlineLevel="2" x14ac:dyDescent="0.25">
      <c r="A57" s="13">
        <v>1</v>
      </c>
      <c r="B57" s="14" t="s">
        <v>18</v>
      </c>
      <c r="C57" s="14">
        <v>1</v>
      </c>
      <c r="D57" s="14" t="s">
        <v>19</v>
      </c>
      <c r="E57" s="15">
        <v>42689</v>
      </c>
      <c r="F57" s="14">
        <v>104</v>
      </c>
      <c r="G57" s="16" t="s">
        <v>51</v>
      </c>
      <c r="H57" s="14" t="s">
        <v>61</v>
      </c>
      <c r="I57" s="14" t="s">
        <v>35</v>
      </c>
      <c r="J57" s="31">
        <v>15000000</v>
      </c>
      <c r="K57" s="31">
        <v>3750000</v>
      </c>
      <c r="L57" s="31">
        <v>18750000</v>
      </c>
      <c r="M57" s="31">
        <v>750000</v>
      </c>
    </row>
    <row r="58" spans="1:13" outlineLevel="2" x14ac:dyDescent="0.25">
      <c r="A58" s="1">
        <v>1</v>
      </c>
      <c r="B58" s="2" t="s">
        <v>18</v>
      </c>
      <c r="C58" s="2">
        <v>2</v>
      </c>
      <c r="D58" s="2" t="s">
        <v>27</v>
      </c>
      <c r="E58" s="3">
        <v>42676</v>
      </c>
      <c r="F58" s="2">
        <v>111</v>
      </c>
      <c r="G58" s="9" t="s">
        <v>62</v>
      </c>
      <c r="H58" s="2" t="s">
        <v>61</v>
      </c>
      <c r="I58" s="2" t="s">
        <v>24</v>
      </c>
      <c r="J58" s="30">
        <v>15000000</v>
      </c>
      <c r="K58" s="30">
        <v>3750000</v>
      </c>
      <c r="L58" s="30">
        <v>18750000</v>
      </c>
      <c r="M58" s="30">
        <v>750000</v>
      </c>
    </row>
    <row r="59" spans="1:13" outlineLevel="2" x14ac:dyDescent="0.25">
      <c r="A59" s="13">
        <v>1</v>
      </c>
      <c r="B59" s="14" t="s">
        <v>18</v>
      </c>
      <c r="C59" s="14">
        <v>2</v>
      </c>
      <c r="D59" s="14" t="s">
        <v>27</v>
      </c>
      <c r="E59" s="15">
        <v>42677</v>
      </c>
      <c r="F59" s="14">
        <v>112</v>
      </c>
      <c r="G59" s="16" t="s">
        <v>63</v>
      </c>
      <c r="H59" s="14" t="s">
        <v>61</v>
      </c>
      <c r="I59" s="14" t="s">
        <v>22</v>
      </c>
      <c r="J59" s="31">
        <v>15000000</v>
      </c>
      <c r="K59" s="31">
        <v>3750000</v>
      </c>
      <c r="L59" s="31">
        <v>18750000</v>
      </c>
      <c r="M59" s="31">
        <v>750000</v>
      </c>
    </row>
    <row r="60" spans="1:13" outlineLevel="2" x14ac:dyDescent="0.25">
      <c r="A60" s="1">
        <v>1</v>
      </c>
      <c r="B60" s="2" t="s">
        <v>18</v>
      </c>
      <c r="C60" s="2">
        <v>2</v>
      </c>
      <c r="D60" s="2" t="s">
        <v>27</v>
      </c>
      <c r="E60" s="3">
        <v>42686</v>
      </c>
      <c r="F60" s="2">
        <v>117</v>
      </c>
      <c r="G60" s="9" t="s">
        <v>64</v>
      </c>
      <c r="H60" s="2" t="s">
        <v>61</v>
      </c>
      <c r="I60" s="2" t="s">
        <v>22</v>
      </c>
      <c r="J60" s="30">
        <v>15000000</v>
      </c>
      <c r="K60" s="30">
        <v>3750000</v>
      </c>
      <c r="L60" s="30">
        <v>18750000</v>
      </c>
      <c r="M60" s="30">
        <v>750000</v>
      </c>
    </row>
    <row r="61" spans="1:13" outlineLevel="2" x14ac:dyDescent="0.25">
      <c r="A61" s="13">
        <v>1</v>
      </c>
      <c r="B61" s="14" t="s">
        <v>18</v>
      </c>
      <c r="C61" s="14">
        <v>2</v>
      </c>
      <c r="D61" s="14" t="s">
        <v>27</v>
      </c>
      <c r="E61" s="15">
        <v>42689</v>
      </c>
      <c r="F61" s="14">
        <v>118</v>
      </c>
      <c r="G61" s="16" t="s">
        <v>65</v>
      </c>
      <c r="H61" s="14" t="s">
        <v>61</v>
      </c>
      <c r="I61" s="14" t="s">
        <v>22</v>
      </c>
      <c r="J61" s="31">
        <v>15000000</v>
      </c>
      <c r="K61" s="31">
        <v>3750000</v>
      </c>
      <c r="L61" s="31">
        <v>18750000</v>
      </c>
      <c r="M61" s="31">
        <v>750000</v>
      </c>
    </row>
    <row r="62" spans="1:13" outlineLevel="2" x14ac:dyDescent="0.25">
      <c r="A62" s="1">
        <v>2</v>
      </c>
      <c r="B62" s="2" t="s">
        <v>30</v>
      </c>
      <c r="C62" s="2">
        <v>1</v>
      </c>
      <c r="D62" s="2" t="s">
        <v>31</v>
      </c>
      <c r="E62" s="3">
        <v>42699</v>
      </c>
      <c r="F62" s="2">
        <v>208</v>
      </c>
      <c r="G62" s="9" t="s">
        <v>66</v>
      </c>
      <c r="H62" s="2" t="s">
        <v>61</v>
      </c>
      <c r="I62" s="2" t="s">
        <v>22</v>
      </c>
      <c r="J62" s="30">
        <v>15000000</v>
      </c>
      <c r="K62" s="30">
        <v>3750000</v>
      </c>
      <c r="L62" s="30">
        <v>18750000</v>
      </c>
      <c r="M62" s="30">
        <v>750000</v>
      </c>
    </row>
    <row r="63" spans="1:13" outlineLevel="2" x14ac:dyDescent="0.25">
      <c r="A63" s="13">
        <v>2</v>
      </c>
      <c r="B63" s="14" t="s">
        <v>30</v>
      </c>
      <c r="C63" s="14">
        <v>2</v>
      </c>
      <c r="D63" s="14" t="s">
        <v>36</v>
      </c>
      <c r="E63" s="15">
        <v>42677</v>
      </c>
      <c r="F63" s="14">
        <v>209</v>
      </c>
      <c r="G63" s="16" t="s">
        <v>67</v>
      </c>
      <c r="H63" s="14" t="s">
        <v>61</v>
      </c>
      <c r="I63" s="14" t="s">
        <v>22</v>
      </c>
      <c r="J63" s="31">
        <v>15000000</v>
      </c>
      <c r="K63" s="31">
        <v>3750000</v>
      </c>
      <c r="L63" s="31">
        <v>18750000</v>
      </c>
      <c r="M63" s="31">
        <v>750000</v>
      </c>
    </row>
    <row r="64" spans="1:13" outlineLevel="2" x14ac:dyDescent="0.25">
      <c r="A64" s="1">
        <v>2</v>
      </c>
      <c r="B64" s="2" t="s">
        <v>30</v>
      </c>
      <c r="C64" s="2">
        <v>2</v>
      </c>
      <c r="D64" s="2" t="s">
        <v>36</v>
      </c>
      <c r="E64" s="3">
        <v>42700</v>
      </c>
      <c r="F64" s="2">
        <v>216</v>
      </c>
      <c r="G64" s="9" t="s">
        <v>68</v>
      </c>
      <c r="H64" s="11" t="s">
        <v>61</v>
      </c>
      <c r="I64" s="2" t="s">
        <v>22</v>
      </c>
      <c r="J64" s="30">
        <v>15000000</v>
      </c>
      <c r="K64" s="30">
        <v>3750000</v>
      </c>
      <c r="L64" s="30">
        <v>18750000</v>
      </c>
      <c r="M64" s="30">
        <v>750000</v>
      </c>
    </row>
    <row r="65" spans="1:13" outlineLevel="2" x14ac:dyDescent="0.25">
      <c r="A65" s="13">
        <v>3</v>
      </c>
      <c r="B65" s="14" t="s">
        <v>39</v>
      </c>
      <c r="C65" s="14">
        <v>1</v>
      </c>
      <c r="D65" s="14" t="s">
        <v>40</v>
      </c>
      <c r="E65" s="15">
        <v>42677</v>
      </c>
      <c r="F65" s="14">
        <v>301</v>
      </c>
      <c r="G65" s="16" t="s">
        <v>69</v>
      </c>
      <c r="H65" s="14" t="s">
        <v>61</v>
      </c>
      <c r="I65" s="14" t="s">
        <v>24</v>
      </c>
      <c r="J65" s="31">
        <v>15000000</v>
      </c>
      <c r="K65" s="31">
        <v>3750000</v>
      </c>
      <c r="L65" s="31">
        <v>18750000</v>
      </c>
      <c r="M65" s="31">
        <v>750000</v>
      </c>
    </row>
    <row r="66" spans="1:13" outlineLevel="2" x14ac:dyDescent="0.25">
      <c r="A66" s="1">
        <v>3</v>
      </c>
      <c r="B66" s="2" t="s">
        <v>39</v>
      </c>
      <c r="C66" s="2">
        <v>1</v>
      </c>
      <c r="D66" s="2" t="s">
        <v>40</v>
      </c>
      <c r="E66" s="3">
        <v>42694</v>
      </c>
      <c r="F66" s="2">
        <v>306</v>
      </c>
      <c r="G66" s="9" t="s">
        <v>70</v>
      </c>
      <c r="H66" s="2" t="s">
        <v>61</v>
      </c>
      <c r="I66" s="2" t="s">
        <v>24</v>
      </c>
      <c r="J66" s="30">
        <v>15000000</v>
      </c>
      <c r="K66" s="30">
        <v>3750000</v>
      </c>
      <c r="L66" s="30">
        <v>18750000</v>
      </c>
      <c r="M66" s="30">
        <v>750000</v>
      </c>
    </row>
    <row r="67" spans="1:13" outlineLevel="2" x14ac:dyDescent="0.25">
      <c r="A67" s="13">
        <v>3</v>
      </c>
      <c r="B67" s="14" t="s">
        <v>39</v>
      </c>
      <c r="C67" s="14">
        <v>2</v>
      </c>
      <c r="D67" s="14" t="s">
        <v>43</v>
      </c>
      <c r="E67" s="15">
        <v>42685</v>
      </c>
      <c r="F67" s="14">
        <v>311</v>
      </c>
      <c r="G67" s="24" t="s">
        <v>71</v>
      </c>
      <c r="H67" s="14" t="s">
        <v>61</v>
      </c>
      <c r="I67" s="14" t="s">
        <v>26</v>
      </c>
      <c r="J67" s="31">
        <v>15000000</v>
      </c>
      <c r="K67" s="31">
        <v>3750000</v>
      </c>
      <c r="L67" s="31">
        <v>18750000</v>
      </c>
      <c r="M67" s="31">
        <v>750000</v>
      </c>
    </row>
    <row r="68" spans="1:13" outlineLevel="2" x14ac:dyDescent="0.25">
      <c r="A68" s="1">
        <v>3</v>
      </c>
      <c r="B68" s="2" t="s">
        <v>39</v>
      </c>
      <c r="C68" s="2">
        <v>2</v>
      </c>
      <c r="D68" s="2" t="s">
        <v>43</v>
      </c>
      <c r="E68" s="3">
        <v>42689</v>
      </c>
      <c r="F68" s="2">
        <v>312</v>
      </c>
      <c r="G68" s="5" t="s">
        <v>72</v>
      </c>
      <c r="H68" s="2" t="s">
        <v>61</v>
      </c>
      <c r="I68" s="2" t="s">
        <v>22</v>
      </c>
      <c r="J68" s="30">
        <v>15000000</v>
      </c>
      <c r="K68" s="30">
        <v>3750000</v>
      </c>
      <c r="L68" s="30">
        <v>18750000</v>
      </c>
      <c r="M68" s="30">
        <v>750000</v>
      </c>
    </row>
    <row r="69" spans="1:13" outlineLevel="2" x14ac:dyDescent="0.25">
      <c r="A69" s="13">
        <v>4</v>
      </c>
      <c r="B69" s="14" t="s">
        <v>46</v>
      </c>
      <c r="C69" s="14">
        <v>1</v>
      </c>
      <c r="D69" s="14" t="s">
        <v>47</v>
      </c>
      <c r="E69" s="23">
        <v>42689</v>
      </c>
      <c r="F69" s="14">
        <v>403</v>
      </c>
      <c r="G69" s="24" t="s">
        <v>73</v>
      </c>
      <c r="H69" s="14" t="s">
        <v>61</v>
      </c>
      <c r="I69" s="14" t="s">
        <v>26</v>
      </c>
      <c r="J69" s="31">
        <v>15000000</v>
      </c>
      <c r="K69" s="31">
        <v>3750000</v>
      </c>
      <c r="L69" s="31">
        <v>18750000</v>
      </c>
      <c r="M69" s="31">
        <v>750000</v>
      </c>
    </row>
    <row r="70" spans="1:13" outlineLevel="2" x14ac:dyDescent="0.25">
      <c r="A70" s="1">
        <v>4</v>
      </c>
      <c r="B70" s="2" t="s">
        <v>46</v>
      </c>
      <c r="C70" s="2">
        <v>1</v>
      </c>
      <c r="D70" s="2" t="s">
        <v>47</v>
      </c>
      <c r="E70" s="4">
        <v>42694</v>
      </c>
      <c r="F70" s="2">
        <v>404</v>
      </c>
      <c r="G70" s="5" t="s">
        <v>74</v>
      </c>
      <c r="H70" s="2" t="s">
        <v>61</v>
      </c>
      <c r="I70" s="2" t="s">
        <v>22</v>
      </c>
      <c r="J70" s="30">
        <v>15000000</v>
      </c>
      <c r="K70" s="30">
        <v>3750000</v>
      </c>
      <c r="L70" s="30">
        <v>18750000</v>
      </c>
      <c r="M70" s="30">
        <v>750000</v>
      </c>
    </row>
    <row r="71" spans="1:13" outlineLevel="2" x14ac:dyDescent="0.25">
      <c r="A71" s="13">
        <v>4</v>
      </c>
      <c r="B71" s="14" t="s">
        <v>46</v>
      </c>
      <c r="C71" s="14">
        <v>2</v>
      </c>
      <c r="D71" s="14" t="s">
        <v>50</v>
      </c>
      <c r="E71" s="23">
        <v>42681</v>
      </c>
      <c r="F71" s="14">
        <v>411</v>
      </c>
      <c r="G71" s="24" t="s">
        <v>75</v>
      </c>
      <c r="H71" s="14" t="s">
        <v>61</v>
      </c>
      <c r="I71" s="14" t="s">
        <v>26</v>
      </c>
      <c r="J71" s="31">
        <v>15000000</v>
      </c>
      <c r="K71" s="31">
        <v>3750000</v>
      </c>
      <c r="L71" s="31">
        <v>18750000</v>
      </c>
      <c r="M71" s="31">
        <v>750000</v>
      </c>
    </row>
    <row r="72" spans="1:13" outlineLevel="2" x14ac:dyDescent="0.25">
      <c r="A72" s="1">
        <v>4</v>
      </c>
      <c r="B72" s="2" t="s">
        <v>46</v>
      </c>
      <c r="C72" s="2">
        <v>2</v>
      </c>
      <c r="D72" s="2" t="s">
        <v>50</v>
      </c>
      <c r="E72" s="4">
        <v>42691</v>
      </c>
      <c r="F72" s="2">
        <v>412</v>
      </c>
      <c r="G72" s="5" t="s">
        <v>76</v>
      </c>
      <c r="H72" s="2" t="s">
        <v>61</v>
      </c>
      <c r="I72" s="2" t="s">
        <v>26</v>
      </c>
      <c r="J72" s="30">
        <v>15000000</v>
      </c>
      <c r="K72" s="30">
        <v>3750000</v>
      </c>
      <c r="L72" s="30">
        <v>18750000</v>
      </c>
      <c r="M72" s="30">
        <v>750000</v>
      </c>
    </row>
    <row r="73" spans="1:13" outlineLevel="2" x14ac:dyDescent="0.25">
      <c r="A73" s="13">
        <v>5</v>
      </c>
      <c r="B73" s="14" t="s">
        <v>53</v>
      </c>
      <c r="C73" s="14">
        <v>1</v>
      </c>
      <c r="D73" s="14" t="s">
        <v>54</v>
      </c>
      <c r="E73" s="23">
        <v>42681</v>
      </c>
      <c r="F73" s="14">
        <v>503</v>
      </c>
      <c r="G73" s="24" t="s">
        <v>79</v>
      </c>
      <c r="H73" s="14" t="s">
        <v>61</v>
      </c>
      <c r="I73" s="14" t="s">
        <v>35</v>
      </c>
      <c r="J73" s="31">
        <v>15000000</v>
      </c>
      <c r="K73" s="31">
        <v>3750000</v>
      </c>
      <c r="L73" s="31">
        <v>18750000</v>
      </c>
      <c r="M73" s="31">
        <v>750000</v>
      </c>
    </row>
    <row r="74" spans="1:13" outlineLevel="2" x14ac:dyDescent="0.25">
      <c r="A74" s="1">
        <v>5</v>
      </c>
      <c r="B74" s="2" t="s">
        <v>53</v>
      </c>
      <c r="C74" s="2">
        <v>1</v>
      </c>
      <c r="D74" s="2" t="s">
        <v>54</v>
      </c>
      <c r="E74" s="4">
        <v>42691</v>
      </c>
      <c r="F74" s="2">
        <v>504</v>
      </c>
      <c r="G74" s="5" t="s">
        <v>80</v>
      </c>
      <c r="H74" s="2" t="s">
        <v>61</v>
      </c>
      <c r="I74" s="2" t="s">
        <v>35</v>
      </c>
      <c r="J74" s="30">
        <v>15000000</v>
      </c>
      <c r="K74" s="30">
        <v>3750000</v>
      </c>
      <c r="L74" s="30">
        <v>18750000</v>
      </c>
      <c r="M74" s="30">
        <v>750000</v>
      </c>
    </row>
    <row r="75" spans="1:13" outlineLevel="2" x14ac:dyDescent="0.25">
      <c r="A75" s="13">
        <v>5</v>
      </c>
      <c r="B75" s="14" t="s">
        <v>53</v>
      </c>
      <c r="C75" s="14">
        <v>2</v>
      </c>
      <c r="D75" s="14" t="s">
        <v>57</v>
      </c>
      <c r="E75" s="15">
        <v>42685</v>
      </c>
      <c r="F75" s="14">
        <v>511</v>
      </c>
      <c r="G75" s="24" t="s">
        <v>81</v>
      </c>
      <c r="H75" s="14" t="s">
        <v>61</v>
      </c>
      <c r="I75" s="14" t="s">
        <v>22</v>
      </c>
      <c r="J75" s="31">
        <v>15000000</v>
      </c>
      <c r="K75" s="31">
        <v>3750000</v>
      </c>
      <c r="L75" s="31">
        <v>18750000</v>
      </c>
      <c r="M75" s="31">
        <v>750000</v>
      </c>
    </row>
    <row r="76" spans="1:13" outlineLevel="2" x14ac:dyDescent="0.25">
      <c r="A76" s="1">
        <v>5</v>
      </c>
      <c r="B76" s="2" t="s">
        <v>53</v>
      </c>
      <c r="C76" s="2">
        <v>2</v>
      </c>
      <c r="D76" s="2" t="s">
        <v>57</v>
      </c>
      <c r="E76" s="3">
        <v>42689</v>
      </c>
      <c r="F76" s="2">
        <v>512</v>
      </c>
      <c r="G76" s="5" t="s">
        <v>82</v>
      </c>
      <c r="H76" s="2" t="s">
        <v>61</v>
      </c>
      <c r="I76" s="2" t="s">
        <v>22</v>
      </c>
      <c r="J76" s="30">
        <v>15000000</v>
      </c>
      <c r="K76" s="30">
        <v>3750000</v>
      </c>
      <c r="L76" s="30">
        <v>18750000</v>
      </c>
      <c r="M76" s="30">
        <v>750000</v>
      </c>
    </row>
    <row r="77" spans="1:13" outlineLevel="1" x14ac:dyDescent="0.25">
      <c r="A77" s="1"/>
      <c r="B77" s="2"/>
      <c r="C77" s="2"/>
      <c r="D77" s="2"/>
      <c r="E77" s="3"/>
      <c r="F77" s="2"/>
      <c r="G77" s="5"/>
      <c r="H77" s="1" t="s">
        <v>215</v>
      </c>
      <c r="I77" s="2"/>
      <c r="J77" s="30"/>
      <c r="K77" s="30"/>
      <c r="L77" s="30"/>
      <c r="M77" s="30">
        <f>SUBTOTAL(9,M56:M76)</f>
        <v>15750000</v>
      </c>
    </row>
    <row r="78" spans="1:13" outlineLevel="2" x14ac:dyDescent="0.25">
      <c r="A78" s="1">
        <v>1</v>
      </c>
      <c r="B78" s="2" t="s">
        <v>18</v>
      </c>
      <c r="C78" s="2">
        <v>1</v>
      </c>
      <c r="D78" s="2" t="s">
        <v>19</v>
      </c>
      <c r="E78" s="3">
        <v>42696</v>
      </c>
      <c r="F78" s="2">
        <v>105</v>
      </c>
      <c r="G78" s="9" t="s">
        <v>83</v>
      </c>
      <c r="H78" s="2" t="s">
        <v>84</v>
      </c>
      <c r="I78" s="2" t="s">
        <v>22</v>
      </c>
      <c r="J78" s="30">
        <v>14000000</v>
      </c>
      <c r="K78" s="30">
        <v>3500000</v>
      </c>
      <c r="L78" s="30">
        <v>17500000</v>
      </c>
      <c r="M78" s="30">
        <v>700000</v>
      </c>
    </row>
    <row r="79" spans="1:13" outlineLevel="2" x14ac:dyDescent="0.25">
      <c r="A79" s="13">
        <v>1</v>
      </c>
      <c r="B79" s="14" t="s">
        <v>18</v>
      </c>
      <c r="C79" s="14">
        <v>1</v>
      </c>
      <c r="D79" s="14" t="s">
        <v>19</v>
      </c>
      <c r="E79" s="15">
        <v>42698</v>
      </c>
      <c r="F79" s="14">
        <v>106</v>
      </c>
      <c r="G79" s="16" t="s">
        <v>85</v>
      </c>
      <c r="H79" s="14" t="s">
        <v>84</v>
      </c>
      <c r="I79" s="14" t="s">
        <v>22</v>
      </c>
      <c r="J79" s="31">
        <v>14000000</v>
      </c>
      <c r="K79" s="31">
        <v>3500000</v>
      </c>
      <c r="L79" s="31">
        <v>17500000</v>
      </c>
      <c r="M79" s="31">
        <v>700000</v>
      </c>
    </row>
    <row r="80" spans="1:13" outlineLevel="2" x14ac:dyDescent="0.25">
      <c r="A80" s="1">
        <v>1</v>
      </c>
      <c r="B80" s="2" t="s">
        <v>18</v>
      </c>
      <c r="C80" s="2">
        <v>2</v>
      </c>
      <c r="D80" s="2" t="s">
        <v>27</v>
      </c>
      <c r="E80" s="3">
        <v>42679</v>
      </c>
      <c r="F80" s="2">
        <v>113</v>
      </c>
      <c r="G80" s="9" t="s">
        <v>86</v>
      </c>
      <c r="H80" s="2" t="s">
        <v>84</v>
      </c>
      <c r="I80" s="2" t="s">
        <v>22</v>
      </c>
      <c r="J80" s="30">
        <v>14000000</v>
      </c>
      <c r="K80" s="30">
        <v>3500000</v>
      </c>
      <c r="L80" s="30">
        <v>17500000</v>
      </c>
      <c r="M80" s="30">
        <v>700000</v>
      </c>
    </row>
    <row r="81" spans="1:13" outlineLevel="2" x14ac:dyDescent="0.25">
      <c r="A81" s="13">
        <v>1</v>
      </c>
      <c r="B81" s="14" t="s">
        <v>18</v>
      </c>
      <c r="C81" s="14">
        <v>2</v>
      </c>
      <c r="D81" s="14" t="s">
        <v>27</v>
      </c>
      <c r="E81" s="15">
        <v>42680</v>
      </c>
      <c r="F81" s="14">
        <v>114</v>
      </c>
      <c r="G81" s="16" t="s">
        <v>87</v>
      </c>
      <c r="H81" s="14" t="s">
        <v>84</v>
      </c>
      <c r="I81" s="14" t="s">
        <v>22</v>
      </c>
      <c r="J81" s="31">
        <v>14000000</v>
      </c>
      <c r="K81" s="31">
        <v>3500000</v>
      </c>
      <c r="L81" s="31">
        <v>17500000</v>
      </c>
      <c r="M81" s="31">
        <v>700000</v>
      </c>
    </row>
    <row r="82" spans="1:13" outlineLevel="2" x14ac:dyDescent="0.25">
      <c r="A82" s="1">
        <v>2</v>
      </c>
      <c r="B82" s="2" t="s">
        <v>30</v>
      </c>
      <c r="C82" s="2">
        <v>1</v>
      </c>
      <c r="D82" s="2" t="s">
        <v>31</v>
      </c>
      <c r="E82" s="3">
        <v>42676</v>
      </c>
      <c r="F82" s="2">
        <v>202</v>
      </c>
      <c r="G82" s="9" t="s">
        <v>88</v>
      </c>
      <c r="H82" s="2" t="s">
        <v>84</v>
      </c>
      <c r="I82" s="2" t="s">
        <v>35</v>
      </c>
      <c r="J82" s="30">
        <v>14000000</v>
      </c>
      <c r="K82" s="30">
        <v>3500000</v>
      </c>
      <c r="L82" s="30">
        <v>17500000</v>
      </c>
      <c r="M82" s="30">
        <v>700000</v>
      </c>
    </row>
    <row r="83" spans="1:13" outlineLevel="2" x14ac:dyDescent="0.25">
      <c r="A83" s="13">
        <v>2</v>
      </c>
      <c r="B83" s="14" t="s">
        <v>30</v>
      </c>
      <c r="C83" s="14">
        <v>1</v>
      </c>
      <c r="D83" s="14" t="s">
        <v>31</v>
      </c>
      <c r="E83" s="15">
        <v>42677</v>
      </c>
      <c r="F83" s="14">
        <v>203</v>
      </c>
      <c r="G83" s="16" t="s">
        <v>89</v>
      </c>
      <c r="H83" s="14" t="s">
        <v>84</v>
      </c>
      <c r="I83" s="14" t="s">
        <v>22</v>
      </c>
      <c r="J83" s="31">
        <v>14000000</v>
      </c>
      <c r="K83" s="31">
        <v>3500000</v>
      </c>
      <c r="L83" s="31">
        <v>17500000</v>
      </c>
      <c r="M83" s="31">
        <v>700000</v>
      </c>
    </row>
    <row r="84" spans="1:13" outlineLevel="2" x14ac:dyDescent="0.25">
      <c r="A84" s="1">
        <v>2</v>
      </c>
      <c r="B84" s="2" t="s">
        <v>30</v>
      </c>
      <c r="C84" s="2">
        <v>2</v>
      </c>
      <c r="D84" s="2" t="s">
        <v>36</v>
      </c>
      <c r="E84" s="3">
        <v>42679</v>
      </c>
      <c r="F84" s="2">
        <v>210</v>
      </c>
      <c r="G84" s="9" t="s">
        <v>90</v>
      </c>
      <c r="H84" s="2" t="s">
        <v>84</v>
      </c>
      <c r="I84" s="2" t="s">
        <v>24</v>
      </c>
      <c r="J84" s="30">
        <v>14000000</v>
      </c>
      <c r="K84" s="30">
        <v>3500000</v>
      </c>
      <c r="L84" s="30">
        <v>17500000</v>
      </c>
      <c r="M84" s="30">
        <v>700000</v>
      </c>
    </row>
    <row r="85" spans="1:13" outlineLevel="2" x14ac:dyDescent="0.25">
      <c r="A85" s="13">
        <v>2</v>
      </c>
      <c r="B85" s="14" t="s">
        <v>30</v>
      </c>
      <c r="C85" s="14">
        <v>2</v>
      </c>
      <c r="D85" s="14" t="s">
        <v>36</v>
      </c>
      <c r="E85" s="15">
        <v>42687</v>
      </c>
      <c r="F85" s="14">
        <v>211</v>
      </c>
      <c r="G85" s="16" t="s">
        <v>91</v>
      </c>
      <c r="H85" s="14" t="s">
        <v>84</v>
      </c>
      <c r="I85" s="14" t="s">
        <v>26</v>
      </c>
      <c r="J85" s="31">
        <v>14000000</v>
      </c>
      <c r="K85" s="31">
        <v>3500000</v>
      </c>
      <c r="L85" s="31">
        <v>17500000</v>
      </c>
      <c r="M85" s="31">
        <v>700000</v>
      </c>
    </row>
    <row r="86" spans="1:13" outlineLevel="2" x14ac:dyDescent="0.25">
      <c r="A86" s="1">
        <v>3</v>
      </c>
      <c r="B86" s="2" t="s">
        <v>39</v>
      </c>
      <c r="C86" s="2">
        <v>1</v>
      </c>
      <c r="D86" s="2" t="s">
        <v>40</v>
      </c>
      <c r="E86" s="3">
        <v>42678</v>
      </c>
      <c r="F86" s="2">
        <v>302</v>
      </c>
      <c r="G86" s="9" t="s">
        <v>92</v>
      </c>
      <c r="H86" s="11" t="s">
        <v>84</v>
      </c>
      <c r="I86" s="2" t="s">
        <v>35</v>
      </c>
      <c r="J86" s="30">
        <v>14000000</v>
      </c>
      <c r="K86" s="30">
        <v>3500000</v>
      </c>
      <c r="L86" s="30">
        <v>17500000</v>
      </c>
      <c r="M86" s="30">
        <v>700000</v>
      </c>
    </row>
    <row r="87" spans="1:13" outlineLevel="2" x14ac:dyDescent="0.25">
      <c r="A87" s="13">
        <v>3</v>
      </c>
      <c r="B87" s="14" t="s">
        <v>39</v>
      </c>
      <c r="C87" s="14">
        <v>1</v>
      </c>
      <c r="D87" s="14" t="s">
        <v>40</v>
      </c>
      <c r="E87" s="15">
        <v>42684</v>
      </c>
      <c r="F87" s="14">
        <v>303</v>
      </c>
      <c r="G87" s="16" t="s">
        <v>77</v>
      </c>
      <c r="H87" s="14" t="s">
        <v>84</v>
      </c>
      <c r="I87" s="14" t="s">
        <v>35</v>
      </c>
      <c r="J87" s="31">
        <v>14000000</v>
      </c>
      <c r="K87" s="31">
        <v>3500000</v>
      </c>
      <c r="L87" s="31">
        <v>17500000</v>
      </c>
      <c r="M87" s="31">
        <v>700000</v>
      </c>
    </row>
    <row r="88" spans="1:13" outlineLevel="2" x14ac:dyDescent="0.25">
      <c r="A88" s="13">
        <v>3</v>
      </c>
      <c r="B88" s="14" t="s">
        <v>39</v>
      </c>
      <c r="C88" s="14">
        <v>2</v>
      </c>
      <c r="D88" s="14" t="s">
        <v>43</v>
      </c>
      <c r="E88" s="15">
        <v>42696</v>
      </c>
      <c r="F88" s="14">
        <v>313</v>
      </c>
      <c r="G88" s="24" t="s">
        <v>93</v>
      </c>
      <c r="H88" s="14" t="s">
        <v>84</v>
      </c>
      <c r="I88" s="14" t="s">
        <v>22</v>
      </c>
      <c r="J88" s="31">
        <v>14000000</v>
      </c>
      <c r="K88" s="31">
        <v>3500000</v>
      </c>
      <c r="L88" s="31">
        <v>17500000</v>
      </c>
      <c r="M88" s="31">
        <v>700000</v>
      </c>
    </row>
    <row r="89" spans="1:13" outlineLevel="2" x14ac:dyDescent="0.25">
      <c r="A89" s="1">
        <v>3</v>
      </c>
      <c r="B89" s="2" t="s">
        <v>39</v>
      </c>
      <c r="C89" s="2">
        <v>2</v>
      </c>
      <c r="D89" s="2" t="s">
        <v>43</v>
      </c>
      <c r="E89" s="3">
        <v>42698</v>
      </c>
      <c r="F89" s="2">
        <v>314</v>
      </c>
      <c r="G89" s="5" t="s">
        <v>94</v>
      </c>
      <c r="H89" s="2" t="s">
        <v>84</v>
      </c>
      <c r="I89" s="2" t="s">
        <v>22</v>
      </c>
      <c r="J89" s="30">
        <v>14000000</v>
      </c>
      <c r="K89" s="30">
        <v>3500000</v>
      </c>
      <c r="L89" s="30">
        <v>17500000</v>
      </c>
      <c r="M89" s="30">
        <v>700000</v>
      </c>
    </row>
    <row r="90" spans="1:13" outlineLevel="2" x14ac:dyDescent="0.25">
      <c r="A90" s="13">
        <v>4</v>
      </c>
      <c r="B90" s="14" t="s">
        <v>46</v>
      </c>
      <c r="C90" s="14">
        <v>1</v>
      </c>
      <c r="D90" s="14" t="s">
        <v>47</v>
      </c>
      <c r="E90" s="23">
        <v>42696</v>
      </c>
      <c r="F90" s="14">
        <v>405</v>
      </c>
      <c r="G90" s="24" t="s">
        <v>95</v>
      </c>
      <c r="H90" s="14" t="s">
        <v>84</v>
      </c>
      <c r="I90" s="14" t="s">
        <v>22</v>
      </c>
      <c r="J90" s="31">
        <v>14000000</v>
      </c>
      <c r="K90" s="31">
        <v>3500000</v>
      </c>
      <c r="L90" s="31">
        <v>17500000</v>
      </c>
      <c r="M90" s="31">
        <v>700000</v>
      </c>
    </row>
    <row r="91" spans="1:13" outlineLevel="2" x14ac:dyDescent="0.25">
      <c r="A91" s="1">
        <v>4</v>
      </c>
      <c r="B91" s="2" t="s">
        <v>46</v>
      </c>
      <c r="C91" s="2">
        <v>1</v>
      </c>
      <c r="D91" s="2" t="s">
        <v>47</v>
      </c>
      <c r="E91" s="4">
        <v>42697</v>
      </c>
      <c r="F91" s="2">
        <v>406</v>
      </c>
      <c r="G91" s="5" t="s">
        <v>83</v>
      </c>
      <c r="H91" s="2" t="s">
        <v>84</v>
      </c>
      <c r="I91" s="2" t="s">
        <v>22</v>
      </c>
      <c r="J91" s="30">
        <v>14000000</v>
      </c>
      <c r="K91" s="30">
        <v>3500000</v>
      </c>
      <c r="L91" s="30">
        <v>17500000</v>
      </c>
      <c r="M91" s="30">
        <v>700000</v>
      </c>
    </row>
    <row r="92" spans="1:13" outlineLevel="2" x14ac:dyDescent="0.25">
      <c r="A92" s="13">
        <v>4</v>
      </c>
      <c r="B92" s="14" t="s">
        <v>46</v>
      </c>
      <c r="C92" s="14">
        <v>2</v>
      </c>
      <c r="D92" s="14" t="s">
        <v>50</v>
      </c>
      <c r="E92" s="23">
        <v>42695</v>
      </c>
      <c r="F92" s="14">
        <v>413</v>
      </c>
      <c r="G92" s="24" t="s">
        <v>96</v>
      </c>
      <c r="H92" s="14" t="s">
        <v>84</v>
      </c>
      <c r="I92" s="14" t="s">
        <v>26</v>
      </c>
      <c r="J92" s="31">
        <v>14000000</v>
      </c>
      <c r="K92" s="31">
        <v>3500000</v>
      </c>
      <c r="L92" s="31">
        <v>17500000</v>
      </c>
      <c r="M92" s="31">
        <v>700000</v>
      </c>
    </row>
    <row r="93" spans="1:13" outlineLevel="2" x14ac:dyDescent="0.25">
      <c r="A93" s="1">
        <v>4</v>
      </c>
      <c r="B93" s="2" t="s">
        <v>46</v>
      </c>
      <c r="C93" s="2">
        <v>2</v>
      </c>
      <c r="D93" s="2" t="s">
        <v>50</v>
      </c>
      <c r="E93" s="4">
        <v>42701</v>
      </c>
      <c r="F93" s="2">
        <v>414</v>
      </c>
      <c r="G93" s="5" t="s">
        <v>97</v>
      </c>
      <c r="H93" s="2" t="s">
        <v>84</v>
      </c>
      <c r="I93" s="2" t="s">
        <v>22</v>
      </c>
      <c r="J93" s="30">
        <v>14000000</v>
      </c>
      <c r="K93" s="30">
        <v>3500000</v>
      </c>
      <c r="L93" s="30">
        <v>17500000</v>
      </c>
      <c r="M93" s="30">
        <v>700000</v>
      </c>
    </row>
    <row r="94" spans="1:13" outlineLevel="2" x14ac:dyDescent="0.25">
      <c r="A94" s="13">
        <v>5</v>
      </c>
      <c r="B94" s="14" t="s">
        <v>53</v>
      </c>
      <c r="C94" s="14">
        <v>1</v>
      </c>
      <c r="D94" s="14" t="s">
        <v>54</v>
      </c>
      <c r="E94" s="23">
        <v>42695</v>
      </c>
      <c r="F94" s="14">
        <v>505</v>
      </c>
      <c r="G94" s="24" t="s">
        <v>98</v>
      </c>
      <c r="H94" s="14" t="s">
        <v>84</v>
      </c>
      <c r="I94" s="14" t="s">
        <v>26</v>
      </c>
      <c r="J94" s="31">
        <v>14000000</v>
      </c>
      <c r="K94" s="31">
        <v>3500000</v>
      </c>
      <c r="L94" s="31">
        <v>17500000</v>
      </c>
      <c r="M94" s="31">
        <v>700000</v>
      </c>
    </row>
    <row r="95" spans="1:13" outlineLevel="2" x14ac:dyDescent="0.25">
      <c r="A95" s="1">
        <v>5</v>
      </c>
      <c r="B95" s="2" t="s">
        <v>53</v>
      </c>
      <c r="C95" s="2">
        <v>1</v>
      </c>
      <c r="D95" s="2" t="s">
        <v>54</v>
      </c>
      <c r="E95" s="4">
        <v>42701</v>
      </c>
      <c r="F95" s="2">
        <v>506</v>
      </c>
      <c r="G95" s="5" t="s">
        <v>99</v>
      </c>
      <c r="H95" s="2" t="s">
        <v>84</v>
      </c>
      <c r="I95" s="2" t="s">
        <v>26</v>
      </c>
      <c r="J95" s="30">
        <v>14000000</v>
      </c>
      <c r="K95" s="30">
        <v>3500000</v>
      </c>
      <c r="L95" s="30">
        <v>17500000</v>
      </c>
      <c r="M95" s="30">
        <v>700000</v>
      </c>
    </row>
    <row r="96" spans="1:13" outlineLevel="2" x14ac:dyDescent="0.25">
      <c r="A96" s="13">
        <v>5</v>
      </c>
      <c r="B96" s="14" t="s">
        <v>53</v>
      </c>
      <c r="C96" s="14">
        <v>2</v>
      </c>
      <c r="D96" s="14" t="s">
        <v>57</v>
      </c>
      <c r="E96" s="15">
        <v>42696</v>
      </c>
      <c r="F96" s="14">
        <v>513</v>
      </c>
      <c r="G96" s="24" t="s">
        <v>100</v>
      </c>
      <c r="H96" s="14" t="s">
        <v>84</v>
      </c>
      <c r="I96" s="14" t="s">
        <v>26</v>
      </c>
      <c r="J96" s="31">
        <v>14000000</v>
      </c>
      <c r="K96" s="31">
        <v>3500000</v>
      </c>
      <c r="L96" s="31">
        <v>17500000</v>
      </c>
      <c r="M96" s="31">
        <v>700000</v>
      </c>
    </row>
    <row r="97" spans="1:13" outlineLevel="2" x14ac:dyDescent="0.25">
      <c r="A97" s="1">
        <v>5</v>
      </c>
      <c r="B97" s="2" t="s">
        <v>53</v>
      </c>
      <c r="C97" s="2">
        <v>2</v>
      </c>
      <c r="D97" s="2" t="s">
        <v>57</v>
      </c>
      <c r="E97" s="3">
        <v>42698</v>
      </c>
      <c r="F97" s="2">
        <v>514</v>
      </c>
      <c r="G97" s="5" t="s">
        <v>101</v>
      </c>
      <c r="H97" s="2" t="s">
        <v>84</v>
      </c>
      <c r="I97" s="2" t="s">
        <v>26</v>
      </c>
      <c r="J97" s="30">
        <v>14000000</v>
      </c>
      <c r="K97" s="30">
        <v>3500000</v>
      </c>
      <c r="L97" s="30">
        <v>17500000</v>
      </c>
      <c r="M97" s="30">
        <v>700000</v>
      </c>
    </row>
    <row r="98" spans="1:13" outlineLevel="1" x14ac:dyDescent="0.25">
      <c r="A98" s="1"/>
      <c r="B98" s="2"/>
      <c r="C98" s="2"/>
      <c r="D98" s="2"/>
      <c r="E98" s="3"/>
      <c r="F98" s="2"/>
      <c r="G98" s="5"/>
      <c r="H98" s="1" t="s">
        <v>216</v>
      </c>
      <c r="I98" s="2"/>
      <c r="J98" s="30"/>
      <c r="K98" s="30"/>
      <c r="L98" s="30"/>
      <c r="M98" s="30">
        <f>SUBTOTAL(9,M78:M97)</f>
        <v>14000000</v>
      </c>
    </row>
    <row r="99" spans="1:13" outlineLevel="2" x14ac:dyDescent="0.25">
      <c r="A99" s="26">
        <v>4</v>
      </c>
      <c r="B99" s="11" t="s">
        <v>46</v>
      </c>
      <c r="C99" s="11">
        <v>2</v>
      </c>
      <c r="D99" s="11" t="s">
        <v>50</v>
      </c>
      <c r="E99" s="27">
        <v>42704</v>
      </c>
      <c r="F99" s="11">
        <v>416</v>
      </c>
      <c r="G99" s="28" t="s">
        <v>77</v>
      </c>
      <c r="H99" s="14" t="s">
        <v>78</v>
      </c>
      <c r="I99" s="14" t="s">
        <v>24</v>
      </c>
      <c r="J99" s="32">
        <v>15000000</v>
      </c>
      <c r="K99" s="31">
        <v>3750000</v>
      </c>
      <c r="L99" s="31">
        <v>18750000</v>
      </c>
      <c r="M99" s="31">
        <v>750000</v>
      </c>
    </row>
    <row r="100" spans="1:13" outlineLevel="2" x14ac:dyDescent="0.25">
      <c r="A100" s="1">
        <v>1</v>
      </c>
      <c r="B100" s="2" t="s">
        <v>18</v>
      </c>
      <c r="C100" s="2">
        <v>1</v>
      </c>
      <c r="D100" s="2" t="s">
        <v>19</v>
      </c>
      <c r="E100" s="3">
        <v>42699</v>
      </c>
      <c r="F100" s="2">
        <v>107</v>
      </c>
      <c r="G100" s="9" t="s">
        <v>102</v>
      </c>
      <c r="H100" s="2" t="s">
        <v>78</v>
      </c>
      <c r="I100" s="2" t="s">
        <v>22</v>
      </c>
      <c r="J100" s="30">
        <v>10000000</v>
      </c>
      <c r="K100" s="30">
        <v>2500000</v>
      </c>
      <c r="L100" s="30">
        <v>12500000</v>
      </c>
      <c r="M100" s="30">
        <v>500000</v>
      </c>
    </row>
    <row r="101" spans="1:13" outlineLevel="2" x14ac:dyDescent="0.25">
      <c r="A101" s="13">
        <v>1</v>
      </c>
      <c r="B101" s="14" t="s">
        <v>18</v>
      </c>
      <c r="C101" s="14">
        <v>1</v>
      </c>
      <c r="D101" s="14" t="s">
        <v>19</v>
      </c>
      <c r="E101" s="15">
        <v>42700</v>
      </c>
      <c r="F101" s="14">
        <v>108</v>
      </c>
      <c r="G101" s="16" t="s">
        <v>103</v>
      </c>
      <c r="H101" s="14" t="s">
        <v>78</v>
      </c>
      <c r="I101" s="14" t="s">
        <v>22</v>
      </c>
      <c r="J101" s="31">
        <v>10000000</v>
      </c>
      <c r="K101" s="31">
        <v>2500000</v>
      </c>
      <c r="L101" s="31">
        <v>12500000</v>
      </c>
      <c r="M101" s="31">
        <v>500000</v>
      </c>
    </row>
    <row r="102" spans="1:13" outlineLevel="2" x14ac:dyDescent="0.25">
      <c r="A102" s="1">
        <v>1</v>
      </c>
      <c r="B102" s="2" t="s">
        <v>18</v>
      </c>
      <c r="C102" s="2">
        <v>2</v>
      </c>
      <c r="D102" s="2" t="s">
        <v>27</v>
      </c>
      <c r="E102" s="3">
        <v>42683</v>
      </c>
      <c r="F102" s="2">
        <v>115</v>
      </c>
      <c r="G102" s="9" t="s">
        <v>104</v>
      </c>
      <c r="H102" s="2" t="s">
        <v>78</v>
      </c>
      <c r="I102" s="2" t="s">
        <v>35</v>
      </c>
      <c r="J102" s="30">
        <v>10000000</v>
      </c>
      <c r="K102" s="30">
        <v>2500000</v>
      </c>
      <c r="L102" s="30">
        <v>12500000</v>
      </c>
      <c r="M102" s="30">
        <v>500000</v>
      </c>
    </row>
    <row r="103" spans="1:13" outlineLevel="2" x14ac:dyDescent="0.25">
      <c r="A103" s="13">
        <v>1</v>
      </c>
      <c r="B103" s="14" t="s">
        <v>18</v>
      </c>
      <c r="C103" s="14">
        <v>2</v>
      </c>
      <c r="D103" s="14" t="s">
        <v>27</v>
      </c>
      <c r="E103" s="15">
        <v>42685</v>
      </c>
      <c r="F103" s="14">
        <v>116</v>
      </c>
      <c r="G103" s="16" t="s">
        <v>105</v>
      </c>
      <c r="H103" s="14" t="s">
        <v>78</v>
      </c>
      <c r="I103" s="14" t="s">
        <v>24</v>
      </c>
      <c r="J103" s="31">
        <v>10000000</v>
      </c>
      <c r="K103" s="31">
        <v>2500000</v>
      </c>
      <c r="L103" s="31">
        <v>12500000</v>
      </c>
      <c r="M103" s="31">
        <v>500000</v>
      </c>
    </row>
    <row r="104" spans="1:13" outlineLevel="2" x14ac:dyDescent="0.25">
      <c r="A104" s="1">
        <v>2</v>
      </c>
      <c r="B104" s="2" t="s">
        <v>30</v>
      </c>
      <c r="C104" s="2">
        <v>1</v>
      </c>
      <c r="D104" s="2" t="s">
        <v>31</v>
      </c>
      <c r="E104" s="3">
        <v>42680</v>
      </c>
      <c r="F104" s="2">
        <v>204</v>
      </c>
      <c r="G104" s="9" t="s">
        <v>106</v>
      </c>
      <c r="H104" s="2" t="s">
        <v>78</v>
      </c>
      <c r="I104" s="2" t="s">
        <v>22</v>
      </c>
      <c r="J104" s="30">
        <v>10000000</v>
      </c>
      <c r="K104" s="30">
        <v>2500000</v>
      </c>
      <c r="L104" s="30">
        <v>12500000</v>
      </c>
      <c r="M104" s="30">
        <v>500000</v>
      </c>
    </row>
    <row r="105" spans="1:13" outlineLevel="2" x14ac:dyDescent="0.25">
      <c r="A105" s="13">
        <v>2</v>
      </c>
      <c r="B105" s="14" t="s">
        <v>30</v>
      </c>
      <c r="C105" s="14">
        <v>1</v>
      </c>
      <c r="D105" s="14" t="s">
        <v>31</v>
      </c>
      <c r="E105" s="15">
        <v>42681</v>
      </c>
      <c r="F105" s="14">
        <v>205</v>
      </c>
      <c r="G105" s="16" t="s">
        <v>107</v>
      </c>
      <c r="H105" s="14" t="s">
        <v>78</v>
      </c>
      <c r="I105" s="14" t="s">
        <v>24</v>
      </c>
      <c r="J105" s="31">
        <v>10000000</v>
      </c>
      <c r="K105" s="31">
        <v>2500000</v>
      </c>
      <c r="L105" s="31">
        <v>12500000</v>
      </c>
      <c r="M105" s="31">
        <v>500000</v>
      </c>
    </row>
    <row r="106" spans="1:13" outlineLevel="2" x14ac:dyDescent="0.25">
      <c r="A106" s="1">
        <v>2</v>
      </c>
      <c r="B106" s="2" t="s">
        <v>30</v>
      </c>
      <c r="C106" s="2">
        <v>2</v>
      </c>
      <c r="D106" s="2" t="s">
        <v>36</v>
      </c>
      <c r="E106" s="3">
        <v>42688</v>
      </c>
      <c r="F106" s="2">
        <v>212</v>
      </c>
      <c r="G106" s="9" t="s">
        <v>108</v>
      </c>
      <c r="H106" s="11" t="s">
        <v>78</v>
      </c>
      <c r="I106" s="11" t="s">
        <v>22</v>
      </c>
      <c r="J106" s="30">
        <v>10000000</v>
      </c>
      <c r="K106" s="30">
        <v>2500000</v>
      </c>
      <c r="L106" s="30">
        <v>12500000</v>
      </c>
      <c r="M106" s="30">
        <v>500000</v>
      </c>
    </row>
    <row r="107" spans="1:13" outlineLevel="2" x14ac:dyDescent="0.25">
      <c r="A107" s="13">
        <v>2</v>
      </c>
      <c r="B107" s="14" t="s">
        <v>30</v>
      </c>
      <c r="C107" s="14">
        <v>2</v>
      </c>
      <c r="D107" s="14" t="s">
        <v>36</v>
      </c>
      <c r="E107" s="15">
        <v>42694</v>
      </c>
      <c r="F107" s="14">
        <v>213</v>
      </c>
      <c r="G107" s="16" t="s">
        <v>109</v>
      </c>
      <c r="H107" s="14" t="s">
        <v>78</v>
      </c>
      <c r="I107" s="14" t="s">
        <v>22</v>
      </c>
      <c r="J107" s="31">
        <v>10000000</v>
      </c>
      <c r="K107" s="31">
        <v>2500000</v>
      </c>
      <c r="L107" s="31">
        <v>12500000</v>
      </c>
      <c r="M107" s="31">
        <v>500000</v>
      </c>
    </row>
    <row r="108" spans="1:13" outlineLevel="2" x14ac:dyDescent="0.25">
      <c r="A108" s="1">
        <v>3</v>
      </c>
      <c r="B108" s="2" t="s">
        <v>39</v>
      </c>
      <c r="C108" s="2">
        <v>1</v>
      </c>
      <c r="D108" s="2" t="s">
        <v>40</v>
      </c>
      <c r="E108" s="3">
        <v>42689</v>
      </c>
      <c r="F108" s="2">
        <v>304</v>
      </c>
      <c r="G108" s="9" t="s">
        <v>110</v>
      </c>
      <c r="H108" s="11" t="s">
        <v>78</v>
      </c>
      <c r="I108" s="2" t="s">
        <v>24</v>
      </c>
      <c r="J108" s="30">
        <v>10000000</v>
      </c>
      <c r="K108" s="30">
        <v>2500000</v>
      </c>
      <c r="L108" s="30">
        <v>12500000</v>
      </c>
      <c r="M108" s="30">
        <v>500000</v>
      </c>
    </row>
    <row r="109" spans="1:13" outlineLevel="2" x14ac:dyDescent="0.25">
      <c r="A109" s="13">
        <v>3</v>
      </c>
      <c r="B109" s="14" t="s">
        <v>39</v>
      </c>
      <c r="C109" s="14">
        <v>1</v>
      </c>
      <c r="D109" s="14" t="s">
        <v>40</v>
      </c>
      <c r="E109" s="15">
        <v>42690</v>
      </c>
      <c r="F109" s="14">
        <v>305</v>
      </c>
      <c r="G109" s="16" t="s">
        <v>111</v>
      </c>
      <c r="H109" s="14" t="s">
        <v>78</v>
      </c>
      <c r="I109" s="14" t="s">
        <v>24</v>
      </c>
      <c r="J109" s="31">
        <v>10000000</v>
      </c>
      <c r="K109" s="31">
        <v>2500000</v>
      </c>
      <c r="L109" s="31">
        <v>12500000</v>
      </c>
      <c r="M109" s="31">
        <v>500000</v>
      </c>
    </row>
    <row r="110" spans="1:13" outlineLevel="2" x14ac:dyDescent="0.25">
      <c r="A110" s="13">
        <v>3</v>
      </c>
      <c r="B110" s="14" t="s">
        <v>39</v>
      </c>
      <c r="C110" s="14">
        <v>2</v>
      </c>
      <c r="D110" s="14" t="s">
        <v>43</v>
      </c>
      <c r="E110" s="15">
        <v>42700</v>
      </c>
      <c r="F110" s="14">
        <v>315</v>
      </c>
      <c r="G110" s="24" t="s">
        <v>112</v>
      </c>
      <c r="H110" s="14" t="s">
        <v>78</v>
      </c>
      <c r="I110" s="14" t="s">
        <v>24</v>
      </c>
      <c r="J110" s="31">
        <v>10000000</v>
      </c>
      <c r="K110" s="31">
        <v>2500000</v>
      </c>
      <c r="L110" s="31">
        <v>12500000</v>
      </c>
      <c r="M110" s="31">
        <v>500000</v>
      </c>
    </row>
    <row r="111" spans="1:13" outlineLevel="2" x14ac:dyDescent="0.25">
      <c r="A111" s="1">
        <v>3</v>
      </c>
      <c r="B111" s="2" t="s">
        <v>39</v>
      </c>
      <c r="C111" s="2">
        <v>2</v>
      </c>
      <c r="D111" s="2" t="s">
        <v>43</v>
      </c>
      <c r="E111" s="3">
        <v>42699</v>
      </c>
      <c r="F111" s="2">
        <v>316</v>
      </c>
      <c r="G111" s="5" t="s">
        <v>113</v>
      </c>
      <c r="H111" s="2" t="s">
        <v>78</v>
      </c>
      <c r="I111" s="2" t="s">
        <v>26</v>
      </c>
      <c r="J111" s="30">
        <v>10000000</v>
      </c>
      <c r="K111" s="30">
        <v>2500000</v>
      </c>
      <c r="L111" s="30">
        <v>12500000</v>
      </c>
      <c r="M111" s="30">
        <v>500000</v>
      </c>
    </row>
    <row r="112" spans="1:13" outlineLevel="2" x14ac:dyDescent="0.25">
      <c r="A112" s="13">
        <v>4</v>
      </c>
      <c r="B112" s="14" t="s">
        <v>46</v>
      </c>
      <c r="C112" s="14">
        <v>1</v>
      </c>
      <c r="D112" s="14" t="s">
        <v>47</v>
      </c>
      <c r="E112" s="23">
        <v>42698</v>
      </c>
      <c r="F112" s="14">
        <v>407</v>
      </c>
      <c r="G112" s="24" t="s">
        <v>114</v>
      </c>
      <c r="H112" s="14" t="s">
        <v>78</v>
      </c>
      <c r="I112" s="14" t="s">
        <v>24</v>
      </c>
      <c r="J112" s="31">
        <v>10000000</v>
      </c>
      <c r="K112" s="31">
        <v>2500000</v>
      </c>
      <c r="L112" s="31">
        <v>12500000</v>
      </c>
      <c r="M112" s="31">
        <v>500000</v>
      </c>
    </row>
    <row r="113" spans="1:13" outlineLevel="2" x14ac:dyDescent="0.25">
      <c r="A113" s="1">
        <v>4</v>
      </c>
      <c r="B113" s="2" t="s">
        <v>46</v>
      </c>
      <c r="C113" s="2">
        <v>1</v>
      </c>
      <c r="D113" s="2" t="s">
        <v>47</v>
      </c>
      <c r="E113" s="3">
        <v>42699</v>
      </c>
      <c r="F113" s="2">
        <v>408</v>
      </c>
      <c r="G113" s="5" t="s">
        <v>115</v>
      </c>
      <c r="H113" s="2" t="s">
        <v>78</v>
      </c>
      <c r="I113" s="2" t="s">
        <v>24</v>
      </c>
      <c r="J113" s="30">
        <v>10000000</v>
      </c>
      <c r="K113" s="30">
        <v>2500000</v>
      </c>
      <c r="L113" s="30">
        <v>12500000</v>
      </c>
      <c r="M113" s="30">
        <v>500000</v>
      </c>
    </row>
    <row r="114" spans="1:13" outlineLevel="2" x14ac:dyDescent="0.25">
      <c r="A114" s="13">
        <v>4</v>
      </c>
      <c r="B114" s="14" t="s">
        <v>46</v>
      </c>
      <c r="C114" s="14">
        <v>2</v>
      </c>
      <c r="D114" s="14" t="s">
        <v>50</v>
      </c>
      <c r="E114" s="23">
        <v>42704</v>
      </c>
      <c r="F114" s="14">
        <v>415</v>
      </c>
      <c r="G114" s="24" t="s">
        <v>116</v>
      </c>
      <c r="H114" s="14" t="s">
        <v>78</v>
      </c>
      <c r="I114" s="14" t="s">
        <v>24</v>
      </c>
      <c r="J114" s="31">
        <v>10000000</v>
      </c>
      <c r="K114" s="31">
        <v>2500000</v>
      </c>
      <c r="L114" s="31">
        <v>12500000</v>
      </c>
      <c r="M114" s="31">
        <v>500000</v>
      </c>
    </row>
    <row r="115" spans="1:13" outlineLevel="2" x14ac:dyDescent="0.25">
      <c r="A115" s="13">
        <v>5</v>
      </c>
      <c r="B115" s="14" t="s">
        <v>53</v>
      </c>
      <c r="C115" s="14">
        <v>1</v>
      </c>
      <c r="D115" s="14" t="s">
        <v>54</v>
      </c>
      <c r="E115" s="23">
        <v>42704</v>
      </c>
      <c r="F115" s="14">
        <v>507</v>
      </c>
      <c r="G115" s="24" t="s">
        <v>117</v>
      </c>
      <c r="H115" s="14" t="s">
        <v>78</v>
      </c>
      <c r="I115" s="14" t="s">
        <v>26</v>
      </c>
      <c r="J115" s="31">
        <v>10000000</v>
      </c>
      <c r="K115" s="31">
        <v>2500000</v>
      </c>
      <c r="L115" s="31">
        <v>12500000</v>
      </c>
      <c r="M115" s="31">
        <v>500000</v>
      </c>
    </row>
    <row r="116" spans="1:13" outlineLevel="2" x14ac:dyDescent="0.25">
      <c r="A116" s="1">
        <v>5</v>
      </c>
      <c r="B116" s="2" t="s">
        <v>53</v>
      </c>
      <c r="C116" s="2">
        <v>1</v>
      </c>
      <c r="D116" s="2" t="s">
        <v>54</v>
      </c>
      <c r="E116" s="27">
        <v>42704</v>
      </c>
      <c r="F116" s="2">
        <v>508</v>
      </c>
      <c r="G116" s="5" t="s">
        <v>118</v>
      </c>
      <c r="H116" s="2" t="s">
        <v>78</v>
      </c>
      <c r="I116" s="2" t="s">
        <v>35</v>
      </c>
      <c r="J116" s="30">
        <v>10000000</v>
      </c>
      <c r="K116" s="30">
        <v>2500000</v>
      </c>
      <c r="L116" s="30">
        <v>12500000</v>
      </c>
      <c r="M116" s="30">
        <v>500000</v>
      </c>
    </row>
    <row r="117" spans="1:13" outlineLevel="2" x14ac:dyDescent="0.25">
      <c r="A117" s="13">
        <v>5</v>
      </c>
      <c r="B117" s="14" t="s">
        <v>53</v>
      </c>
      <c r="C117" s="14">
        <v>2</v>
      </c>
      <c r="D117" s="14" t="s">
        <v>57</v>
      </c>
      <c r="E117" s="15">
        <v>42700</v>
      </c>
      <c r="F117" s="14">
        <v>515</v>
      </c>
      <c r="G117" s="24" t="s">
        <v>119</v>
      </c>
      <c r="H117" s="14" t="s">
        <v>78</v>
      </c>
      <c r="I117" s="14" t="s">
        <v>26</v>
      </c>
      <c r="J117" s="31">
        <v>10000000</v>
      </c>
      <c r="K117" s="31">
        <v>2500000</v>
      </c>
      <c r="L117" s="31">
        <v>12500000</v>
      </c>
      <c r="M117" s="31">
        <v>500000</v>
      </c>
    </row>
    <row r="118" spans="1:13" outlineLevel="2" x14ac:dyDescent="0.25">
      <c r="A118" s="6">
        <v>5</v>
      </c>
      <c r="B118" s="7" t="s">
        <v>53</v>
      </c>
      <c r="C118" s="7">
        <v>2</v>
      </c>
      <c r="D118" s="7" t="s">
        <v>57</v>
      </c>
      <c r="E118" s="29">
        <v>42699</v>
      </c>
      <c r="F118" s="7">
        <v>516</v>
      </c>
      <c r="G118" s="8" t="s">
        <v>120</v>
      </c>
      <c r="H118" s="7" t="s">
        <v>78</v>
      </c>
      <c r="I118" s="7" t="s">
        <v>24</v>
      </c>
      <c r="J118" s="33">
        <v>10000000</v>
      </c>
      <c r="K118" s="33">
        <v>2500000</v>
      </c>
      <c r="L118" s="33">
        <v>12500000</v>
      </c>
      <c r="M118" s="33">
        <v>500000</v>
      </c>
    </row>
    <row r="119" spans="1:13" outlineLevel="1" x14ac:dyDescent="0.25">
      <c r="A119" s="85"/>
      <c r="B119" s="93"/>
      <c r="C119" s="93"/>
      <c r="D119" s="93"/>
      <c r="E119" s="94"/>
      <c r="F119" s="93"/>
      <c r="G119" s="102"/>
      <c r="H119" s="85" t="s">
        <v>217</v>
      </c>
      <c r="I119" s="93"/>
      <c r="J119" s="95"/>
      <c r="K119" s="95"/>
      <c r="L119" s="95"/>
      <c r="M119" s="95">
        <f>SUBTOTAL(9,M99:M118)</f>
        <v>10250000</v>
      </c>
    </row>
    <row r="120" spans="1:13" x14ac:dyDescent="0.25">
      <c r="A120" s="85"/>
      <c r="B120" s="93"/>
      <c r="C120" s="93"/>
      <c r="D120" s="93"/>
      <c r="E120" s="94"/>
      <c r="F120" s="93"/>
      <c r="G120" s="102"/>
      <c r="H120" s="85" t="s">
        <v>204</v>
      </c>
      <c r="I120" s="93"/>
      <c r="J120" s="95"/>
      <c r="K120" s="95"/>
      <c r="L120" s="95"/>
      <c r="M120" s="95">
        <f>SUBTOTAL(9,M33:M118)</f>
        <v>64200000</v>
      </c>
    </row>
  </sheetData>
  <sortState ref="A33:M115">
    <sortCondition ref="H33:H115"/>
  </sortState>
  <mergeCells count="2">
    <mergeCell ref="A10:B10"/>
    <mergeCell ref="C10:D10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M121"/>
  <sheetViews>
    <sheetView workbookViewId="0">
      <selection activeCell="A6" sqref="A6:E19"/>
    </sheetView>
  </sheetViews>
  <sheetFormatPr baseColWidth="10" defaultRowHeight="15" outlineLevelRow="2" x14ac:dyDescent="0.25"/>
  <cols>
    <col min="2" max="2" width="14.85546875" customWidth="1"/>
    <col min="7" max="7" width="38.85546875" bestFit="1" customWidth="1"/>
    <col min="10" max="10" width="21.85546875" bestFit="1" customWidth="1"/>
  </cols>
  <sheetData>
    <row r="3" spans="1:12" x14ac:dyDescent="0.25">
      <c r="A3" s="42" t="s">
        <v>135</v>
      </c>
      <c r="B3" s="42"/>
      <c r="C3" s="42"/>
      <c r="D3" s="42"/>
      <c r="E3" s="42"/>
      <c r="F3" s="42"/>
      <c r="G3" s="42"/>
      <c r="H3" s="42"/>
      <c r="I3" s="42"/>
      <c r="J3" s="84"/>
      <c r="K3" s="84"/>
      <c r="L3" s="84"/>
    </row>
    <row r="6" spans="1:12" ht="15.75" thickBot="1" x14ac:dyDescent="0.3">
      <c r="A6" s="109"/>
      <c r="B6" s="109"/>
      <c r="C6" s="109"/>
      <c r="D6" s="109"/>
    </row>
    <row r="7" spans="1:12" x14ac:dyDescent="0.25">
      <c r="A7" s="108" t="s">
        <v>185</v>
      </c>
      <c r="B7" s="110"/>
      <c r="C7" s="108" t="s">
        <v>186</v>
      </c>
    </row>
    <row r="8" spans="1:12" x14ac:dyDescent="0.25">
      <c r="A8" s="108" t="s">
        <v>187</v>
      </c>
      <c r="B8" s="111"/>
      <c r="C8" s="108" t="s">
        <v>188</v>
      </c>
    </row>
    <row r="9" spans="1:12" x14ac:dyDescent="0.25">
      <c r="B9" s="111"/>
    </row>
    <row r="10" spans="1:12" x14ac:dyDescent="0.25">
      <c r="B10" s="111"/>
    </row>
    <row r="11" spans="1:12" x14ac:dyDescent="0.25">
      <c r="A11" s="112" t="s">
        <v>218</v>
      </c>
      <c r="B11" s="113"/>
      <c r="C11" s="114" t="s">
        <v>219</v>
      </c>
      <c r="D11" s="112"/>
    </row>
    <row r="12" spans="1:12" x14ac:dyDescent="0.25">
      <c r="B12" s="111"/>
    </row>
    <row r="13" spans="1:12" x14ac:dyDescent="0.25">
      <c r="B13" s="111"/>
    </row>
    <row r="14" spans="1:12" x14ac:dyDescent="0.25">
      <c r="B14" s="111"/>
      <c r="C14" s="108" t="s">
        <v>189</v>
      </c>
    </row>
    <row r="15" spans="1:12" x14ac:dyDescent="0.25">
      <c r="B15" s="111"/>
    </row>
    <row r="16" spans="1:12" x14ac:dyDescent="0.25">
      <c r="B16" s="111"/>
    </row>
    <row r="17" spans="1:13" x14ac:dyDescent="0.25">
      <c r="B17" s="111"/>
    </row>
    <row r="18" spans="1:13" x14ac:dyDescent="0.25">
      <c r="B18" s="111"/>
      <c r="C18" s="108" t="s">
        <v>190</v>
      </c>
      <c r="D18" s="115" t="s">
        <v>220</v>
      </c>
    </row>
    <row r="23" spans="1:13" ht="60" x14ac:dyDescent="0.8">
      <c r="A23" s="45"/>
      <c r="B23" s="48" t="s">
        <v>129</v>
      </c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47"/>
    </row>
    <row r="24" spans="1:13" x14ac:dyDescent="0.25">
      <c r="A24" s="45"/>
      <c r="B24" s="46"/>
      <c r="C24" s="46"/>
      <c r="D24" s="46"/>
      <c r="E24" s="46"/>
      <c r="F24" s="46"/>
      <c r="G24" s="46"/>
      <c r="H24" s="47"/>
      <c r="I24" s="47"/>
      <c r="J24" s="47"/>
      <c r="K24" s="47"/>
      <c r="L24" s="47"/>
      <c r="M24" s="47"/>
    </row>
    <row r="25" spans="1:13" x14ac:dyDescent="0.25">
      <c r="A25" s="45"/>
      <c r="B25" s="46"/>
      <c r="C25" s="46"/>
      <c r="D25" s="46"/>
      <c r="E25" s="46"/>
      <c r="F25" s="46"/>
      <c r="G25" s="46"/>
      <c r="H25" s="47"/>
      <c r="I25" s="47"/>
      <c r="J25" s="47"/>
      <c r="K25" s="47"/>
      <c r="L25" s="47"/>
      <c r="M25" s="47"/>
    </row>
    <row r="26" spans="1:13" x14ac:dyDescent="0.25">
      <c r="A26" s="45"/>
      <c r="B26" s="46"/>
      <c r="C26" s="46"/>
      <c r="D26" s="46"/>
      <c r="E26" s="46"/>
      <c r="F26" s="46"/>
      <c r="G26" s="46"/>
      <c r="H26" s="47"/>
      <c r="I26" s="47"/>
      <c r="J26" s="47"/>
      <c r="K26" s="47"/>
      <c r="L26" s="47"/>
      <c r="M26" s="47"/>
    </row>
    <row r="27" spans="1:13" x14ac:dyDescent="0.25">
      <c r="A27" s="45"/>
      <c r="B27" s="45"/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47"/>
    </row>
    <row r="28" spans="1:13" x14ac:dyDescent="0.25">
      <c r="A28" s="49" t="s">
        <v>0</v>
      </c>
      <c r="B28" s="49"/>
      <c r="C28" s="49"/>
      <c r="D28" s="49"/>
      <c r="E28" s="49"/>
      <c r="F28" s="49"/>
      <c r="G28" s="49"/>
      <c r="H28" s="49"/>
      <c r="I28" s="49"/>
      <c r="J28" s="49"/>
      <c r="K28" s="49"/>
      <c r="L28" s="49"/>
      <c r="M28" s="47"/>
    </row>
    <row r="29" spans="1:13" x14ac:dyDescent="0.25">
      <c r="A29" s="49" t="s">
        <v>1</v>
      </c>
      <c r="B29" s="49"/>
      <c r="C29" s="49"/>
      <c r="D29" s="49"/>
      <c r="E29" s="49"/>
      <c r="F29" s="49"/>
      <c r="G29" s="49"/>
      <c r="H29" s="49"/>
      <c r="I29" s="49"/>
      <c r="J29" s="49"/>
      <c r="K29" s="49"/>
      <c r="L29" s="49"/>
      <c r="M29" s="47"/>
    </row>
    <row r="30" spans="1:13" x14ac:dyDescent="0.25">
      <c r="A30" s="49" t="s">
        <v>128</v>
      </c>
      <c r="B30" s="49"/>
      <c r="C30" s="49"/>
      <c r="D30" s="49"/>
      <c r="E30" s="49"/>
      <c r="F30" s="49"/>
      <c r="G30" s="49"/>
      <c r="H30" s="49"/>
      <c r="I30" s="49"/>
      <c r="J30" s="49"/>
      <c r="K30" s="49"/>
      <c r="L30" s="49"/>
      <c r="M30" s="47"/>
    </row>
    <row r="31" spans="1:13" x14ac:dyDescent="0.25">
      <c r="A31" s="45"/>
      <c r="B31" s="46"/>
      <c r="C31" s="46"/>
      <c r="D31" s="46"/>
      <c r="E31" s="46"/>
      <c r="F31" s="46"/>
      <c r="G31" s="46"/>
      <c r="H31" s="47"/>
      <c r="I31" s="47"/>
      <c r="J31" s="47"/>
      <c r="K31" s="47"/>
      <c r="L31" s="47"/>
      <c r="M31" s="47"/>
    </row>
    <row r="32" spans="1:13" x14ac:dyDescent="0.25">
      <c r="A32" s="50" t="s">
        <v>2</v>
      </c>
      <c r="B32" s="51"/>
      <c r="C32" s="51"/>
      <c r="D32" s="51"/>
      <c r="E32" s="51"/>
      <c r="F32" s="50" t="s">
        <v>3</v>
      </c>
      <c r="G32" s="52"/>
      <c r="H32" s="50" t="s">
        <v>4</v>
      </c>
      <c r="I32" s="51"/>
      <c r="J32" s="52"/>
      <c r="K32" s="53">
        <v>0.25</v>
      </c>
      <c r="L32" s="53"/>
      <c r="M32" s="53">
        <v>0.05</v>
      </c>
    </row>
    <row r="33" spans="1:13" ht="25.5" x14ac:dyDescent="0.25">
      <c r="A33" s="54" t="s">
        <v>5</v>
      </c>
      <c r="B33" s="55" t="s">
        <v>6</v>
      </c>
      <c r="C33" s="54" t="s">
        <v>7</v>
      </c>
      <c r="D33" s="55" t="s">
        <v>8</v>
      </c>
      <c r="E33" s="55" t="s">
        <v>9</v>
      </c>
      <c r="F33" s="56" t="s">
        <v>10</v>
      </c>
      <c r="G33" s="56" t="s">
        <v>11</v>
      </c>
      <c r="H33" s="56" t="s">
        <v>12</v>
      </c>
      <c r="I33" s="56" t="s">
        <v>13</v>
      </c>
      <c r="J33" s="56" t="s">
        <v>14</v>
      </c>
      <c r="K33" s="56" t="s">
        <v>15</v>
      </c>
      <c r="L33" s="56" t="s">
        <v>16</v>
      </c>
      <c r="M33" s="56" t="s">
        <v>17</v>
      </c>
    </row>
    <row r="34" spans="1:13" outlineLevel="2" x14ac:dyDescent="0.25">
      <c r="A34" s="1">
        <v>1</v>
      </c>
      <c r="B34" s="2" t="s">
        <v>18</v>
      </c>
      <c r="C34" s="2">
        <v>1</v>
      </c>
      <c r="D34" s="2" t="s">
        <v>19</v>
      </c>
      <c r="E34" s="3">
        <v>42676</v>
      </c>
      <c r="F34" s="2">
        <v>101</v>
      </c>
      <c r="G34" s="9" t="s">
        <v>20</v>
      </c>
      <c r="H34" s="10" t="s">
        <v>21</v>
      </c>
      <c r="I34" s="10" t="s">
        <v>22</v>
      </c>
      <c r="J34" s="30">
        <v>22000000</v>
      </c>
      <c r="K34" s="30">
        <v>5500000</v>
      </c>
      <c r="L34" s="30">
        <v>27500000</v>
      </c>
      <c r="M34" s="30">
        <v>1100000</v>
      </c>
    </row>
    <row r="35" spans="1:13" outlineLevel="2" x14ac:dyDescent="0.25">
      <c r="A35" s="1">
        <v>2</v>
      </c>
      <c r="B35" s="2" t="s">
        <v>30</v>
      </c>
      <c r="C35" s="2">
        <v>1</v>
      </c>
      <c r="D35" s="2" t="s">
        <v>31</v>
      </c>
      <c r="E35" s="3">
        <v>42684</v>
      </c>
      <c r="F35" s="2">
        <v>206</v>
      </c>
      <c r="G35" s="9" t="s">
        <v>33</v>
      </c>
      <c r="H35" s="2" t="s">
        <v>21</v>
      </c>
      <c r="I35" s="2" t="s">
        <v>22</v>
      </c>
      <c r="J35" s="30">
        <v>22000000</v>
      </c>
      <c r="K35" s="30">
        <v>5500000</v>
      </c>
      <c r="L35" s="30">
        <v>27500000</v>
      </c>
      <c r="M35" s="30">
        <v>1100000</v>
      </c>
    </row>
    <row r="36" spans="1:13" outlineLevel="2" x14ac:dyDescent="0.25">
      <c r="A36" s="13">
        <v>2</v>
      </c>
      <c r="B36" s="14" t="s">
        <v>30</v>
      </c>
      <c r="C36" s="14">
        <v>2</v>
      </c>
      <c r="D36" s="14" t="s">
        <v>36</v>
      </c>
      <c r="E36" s="15">
        <v>42697</v>
      </c>
      <c r="F36" s="14">
        <v>215</v>
      </c>
      <c r="G36" s="16" t="s">
        <v>38</v>
      </c>
      <c r="H36" s="14" t="s">
        <v>21</v>
      </c>
      <c r="I36" s="14" t="s">
        <v>22</v>
      </c>
      <c r="J36" s="31">
        <v>22000000</v>
      </c>
      <c r="K36" s="31">
        <v>5500000</v>
      </c>
      <c r="L36" s="31">
        <v>27500000</v>
      </c>
      <c r="M36" s="31">
        <v>1100000</v>
      </c>
    </row>
    <row r="37" spans="1:13" outlineLevel="2" x14ac:dyDescent="0.25">
      <c r="A37" s="13">
        <v>3</v>
      </c>
      <c r="B37" s="14" t="s">
        <v>39</v>
      </c>
      <c r="C37" s="14">
        <v>1</v>
      </c>
      <c r="D37" s="14" t="s">
        <v>40</v>
      </c>
      <c r="E37" s="23">
        <v>42699</v>
      </c>
      <c r="F37" s="14">
        <v>307</v>
      </c>
      <c r="G37" s="16" t="s">
        <v>41</v>
      </c>
      <c r="H37" s="14" t="s">
        <v>21</v>
      </c>
      <c r="I37" s="14" t="s">
        <v>22</v>
      </c>
      <c r="J37" s="31">
        <v>22000000</v>
      </c>
      <c r="K37" s="31">
        <v>5500000</v>
      </c>
      <c r="L37" s="31">
        <v>27500000</v>
      </c>
      <c r="M37" s="31">
        <v>1100000</v>
      </c>
    </row>
    <row r="38" spans="1:13" outlineLevel="2" x14ac:dyDescent="0.25">
      <c r="A38" s="1">
        <v>3</v>
      </c>
      <c r="B38" s="2" t="s">
        <v>39</v>
      </c>
      <c r="C38" s="2">
        <v>1</v>
      </c>
      <c r="D38" s="2" t="s">
        <v>40</v>
      </c>
      <c r="E38" s="4">
        <v>42704</v>
      </c>
      <c r="F38" s="2">
        <v>308</v>
      </c>
      <c r="G38" s="9" t="s">
        <v>42</v>
      </c>
      <c r="H38" s="2" t="s">
        <v>21</v>
      </c>
      <c r="I38" s="2" t="s">
        <v>22</v>
      </c>
      <c r="J38" s="30">
        <v>22000000</v>
      </c>
      <c r="K38" s="30">
        <v>5500000</v>
      </c>
      <c r="L38" s="30">
        <v>27500000</v>
      </c>
      <c r="M38" s="30">
        <v>1100000</v>
      </c>
    </row>
    <row r="39" spans="1:13" outlineLevel="2" x14ac:dyDescent="0.25">
      <c r="A39" s="13">
        <v>3</v>
      </c>
      <c r="B39" s="14" t="s">
        <v>39</v>
      </c>
      <c r="C39" s="14">
        <v>2</v>
      </c>
      <c r="D39" s="14" t="s">
        <v>43</v>
      </c>
      <c r="E39" s="15">
        <v>42676</v>
      </c>
      <c r="F39" s="14">
        <v>309</v>
      </c>
      <c r="G39" s="24" t="s">
        <v>44</v>
      </c>
      <c r="H39" s="25" t="s">
        <v>21</v>
      </c>
      <c r="I39" s="14" t="s">
        <v>22</v>
      </c>
      <c r="J39" s="31">
        <v>22000000</v>
      </c>
      <c r="K39" s="31">
        <v>5500000</v>
      </c>
      <c r="L39" s="31">
        <v>27500000</v>
      </c>
      <c r="M39" s="31">
        <v>1100000</v>
      </c>
    </row>
    <row r="40" spans="1:13" outlineLevel="2" x14ac:dyDescent="0.25">
      <c r="A40" s="13">
        <v>4</v>
      </c>
      <c r="B40" s="14" t="s">
        <v>46</v>
      </c>
      <c r="C40" s="14">
        <v>2</v>
      </c>
      <c r="D40" s="14" t="s">
        <v>50</v>
      </c>
      <c r="E40" s="23">
        <v>42678</v>
      </c>
      <c r="F40" s="14">
        <v>409</v>
      </c>
      <c r="G40" s="24" t="s">
        <v>51</v>
      </c>
      <c r="H40" s="25" t="s">
        <v>21</v>
      </c>
      <c r="I40" s="14" t="s">
        <v>22</v>
      </c>
      <c r="J40" s="31">
        <v>22000000</v>
      </c>
      <c r="K40" s="31">
        <v>5500000</v>
      </c>
      <c r="L40" s="31">
        <v>27500000</v>
      </c>
      <c r="M40" s="31">
        <v>1100000</v>
      </c>
    </row>
    <row r="41" spans="1:13" outlineLevel="2" x14ac:dyDescent="0.25">
      <c r="A41" s="1">
        <v>5</v>
      </c>
      <c r="B41" s="2" t="s">
        <v>53</v>
      </c>
      <c r="C41" s="2">
        <v>2</v>
      </c>
      <c r="D41" s="2" t="s">
        <v>57</v>
      </c>
      <c r="E41" s="3">
        <v>42676</v>
      </c>
      <c r="F41" s="2">
        <v>510</v>
      </c>
      <c r="G41" s="5" t="s">
        <v>59</v>
      </c>
      <c r="H41" s="2" t="s">
        <v>21</v>
      </c>
      <c r="I41" s="2" t="s">
        <v>22</v>
      </c>
      <c r="J41" s="30">
        <v>22000000</v>
      </c>
      <c r="K41" s="30">
        <v>5500000</v>
      </c>
      <c r="L41" s="30">
        <v>27500000</v>
      </c>
      <c r="M41" s="30">
        <v>1100000</v>
      </c>
    </row>
    <row r="42" spans="1:13" outlineLevel="2" x14ac:dyDescent="0.25">
      <c r="A42" s="13">
        <v>1</v>
      </c>
      <c r="B42" s="14" t="s">
        <v>18</v>
      </c>
      <c r="C42" s="14">
        <v>2</v>
      </c>
      <c r="D42" s="14" t="s">
        <v>27</v>
      </c>
      <c r="E42" s="15">
        <v>42677</v>
      </c>
      <c r="F42" s="14">
        <v>112</v>
      </c>
      <c r="G42" s="16" t="s">
        <v>63</v>
      </c>
      <c r="H42" s="14" t="s">
        <v>61</v>
      </c>
      <c r="I42" s="14" t="s">
        <v>22</v>
      </c>
      <c r="J42" s="31">
        <v>15000000</v>
      </c>
      <c r="K42" s="31">
        <v>3750000</v>
      </c>
      <c r="L42" s="31">
        <v>18750000</v>
      </c>
      <c r="M42" s="31">
        <v>750000</v>
      </c>
    </row>
    <row r="43" spans="1:13" outlineLevel="2" x14ac:dyDescent="0.25">
      <c r="A43" s="1">
        <v>1</v>
      </c>
      <c r="B43" s="2" t="s">
        <v>18</v>
      </c>
      <c r="C43" s="2">
        <v>2</v>
      </c>
      <c r="D43" s="2" t="s">
        <v>27</v>
      </c>
      <c r="E43" s="3">
        <v>42686</v>
      </c>
      <c r="F43" s="2">
        <v>117</v>
      </c>
      <c r="G43" s="9" t="s">
        <v>64</v>
      </c>
      <c r="H43" s="2" t="s">
        <v>61</v>
      </c>
      <c r="I43" s="2" t="s">
        <v>22</v>
      </c>
      <c r="J43" s="30">
        <v>15000000</v>
      </c>
      <c r="K43" s="30">
        <v>3750000</v>
      </c>
      <c r="L43" s="30">
        <v>18750000</v>
      </c>
      <c r="M43" s="30">
        <v>750000</v>
      </c>
    </row>
    <row r="44" spans="1:13" outlineLevel="2" x14ac:dyDescent="0.25">
      <c r="A44" s="13">
        <v>1</v>
      </c>
      <c r="B44" s="14" t="s">
        <v>18</v>
      </c>
      <c r="C44" s="14">
        <v>2</v>
      </c>
      <c r="D44" s="14" t="s">
        <v>27</v>
      </c>
      <c r="E44" s="15">
        <v>42689</v>
      </c>
      <c r="F44" s="14">
        <v>118</v>
      </c>
      <c r="G44" s="16" t="s">
        <v>65</v>
      </c>
      <c r="H44" s="14" t="s">
        <v>61</v>
      </c>
      <c r="I44" s="14" t="s">
        <v>22</v>
      </c>
      <c r="J44" s="31">
        <v>15000000</v>
      </c>
      <c r="K44" s="31">
        <v>3750000</v>
      </c>
      <c r="L44" s="31">
        <v>18750000</v>
      </c>
      <c r="M44" s="31">
        <v>750000</v>
      </c>
    </row>
    <row r="45" spans="1:13" outlineLevel="2" x14ac:dyDescent="0.25">
      <c r="A45" s="1">
        <v>2</v>
      </c>
      <c r="B45" s="2" t="s">
        <v>30</v>
      </c>
      <c r="C45" s="2">
        <v>1</v>
      </c>
      <c r="D45" s="2" t="s">
        <v>31</v>
      </c>
      <c r="E45" s="3">
        <v>42699</v>
      </c>
      <c r="F45" s="2">
        <v>208</v>
      </c>
      <c r="G45" s="9" t="s">
        <v>66</v>
      </c>
      <c r="H45" s="2" t="s">
        <v>61</v>
      </c>
      <c r="I45" s="2" t="s">
        <v>22</v>
      </c>
      <c r="J45" s="30">
        <v>15000000</v>
      </c>
      <c r="K45" s="30">
        <v>3750000</v>
      </c>
      <c r="L45" s="30">
        <v>18750000</v>
      </c>
      <c r="M45" s="30">
        <v>750000</v>
      </c>
    </row>
    <row r="46" spans="1:13" outlineLevel="2" x14ac:dyDescent="0.25">
      <c r="A46" s="13">
        <v>2</v>
      </c>
      <c r="B46" s="14" t="s">
        <v>30</v>
      </c>
      <c r="C46" s="14">
        <v>2</v>
      </c>
      <c r="D46" s="14" t="s">
        <v>36</v>
      </c>
      <c r="E46" s="15">
        <v>42677</v>
      </c>
      <c r="F46" s="14">
        <v>209</v>
      </c>
      <c r="G46" s="16" t="s">
        <v>67</v>
      </c>
      <c r="H46" s="14" t="s">
        <v>61</v>
      </c>
      <c r="I46" s="14" t="s">
        <v>22</v>
      </c>
      <c r="J46" s="31">
        <v>15000000</v>
      </c>
      <c r="K46" s="31">
        <v>3750000</v>
      </c>
      <c r="L46" s="31">
        <v>18750000</v>
      </c>
      <c r="M46" s="31">
        <v>750000</v>
      </c>
    </row>
    <row r="47" spans="1:13" outlineLevel="2" x14ac:dyDescent="0.25">
      <c r="A47" s="1">
        <v>2</v>
      </c>
      <c r="B47" s="2" t="s">
        <v>30</v>
      </c>
      <c r="C47" s="2">
        <v>2</v>
      </c>
      <c r="D47" s="2" t="s">
        <v>36</v>
      </c>
      <c r="E47" s="3">
        <v>42700</v>
      </c>
      <c r="F47" s="2">
        <v>216</v>
      </c>
      <c r="G47" s="9" t="s">
        <v>68</v>
      </c>
      <c r="H47" s="11" t="s">
        <v>61</v>
      </c>
      <c r="I47" s="2" t="s">
        <v>22</v>
      </c>
      <c r="J47" s="30">
        <v>15000000</v>
      </c>
      <c r="K47" s="30">
        <v>3750000</v>
      </c>
      <c r="L47" s="30">
        <v>18750000</v>
      </c>
      <c r="M47" s="30">
        <v>750000</v>
      </c>
    </row>
    <row r="48" spans="1:13" outlineLevel="2" x14ac:dyDescent="0.25">
      <c r="A48" s="1">
        <v>3</v>
      </c>
      <c r="B48" s="2" t="s">
        <v>39</v>
      </c>
      <c r="C48" s="2">
        <v>2</v>
      </c>
      <c r="D48" s="2" t="s">
        <v>43</v>
      </c>
      <c r="E48" s="3">
        <v>42689</v>
      </c>
      <c r="F48" s="2">
        <v>312</v>
      </c>
      <c r="G48" s="5" t="s">
        <v>72</v>
      </c>
      <c r="H48" s="2" t="s">
        <v>61</v>
      </c>
      <c r="I48" s="2" t="s">
        <v>22</v>
      </c>
      <c r="J48" s="30">
        <v>15000000</v>
      </c>
      <c r="K48" s="30">
        <v>3750000</v>
      </c>
      <c r="L48" s="30">
        <v>18750000</v>
      </c>
      <c r="M48" s="30">
        <v>750000</v>
      </c>
    </row>
    <row r="49" spans="1:13" outlineLevel="2" x14ac:dyDescent="0.25">
      <c r="A49" s="1">
        <v>4</v>
      </c>
      <c r="B49" s="2" t="s">
        <v>46</v>
      </c>
      <c r="C49" s="2">
        <v>1</v>
      </c>
      <c r="D49" s="2" t="s">
        <v>47</v>
      </c>
      <c r="E49" s="4">
        <v>42694</v>
      </c>
      <c r="F49" s="2">
        <v>404</v>
      </c>
      <c r="G49" s="5" t="s">
        <v>74</v>
      </c>
      <c r="H49" s="2" t="s">
        <v>61</v>
      </c>
      <c r="I49" s="2" t="s">
        <v>22</v>
      </c>
      <c r="J49" s="30">
        <v>15000000</v>
      </c>
      <c r="K49" s="30">
        <v>3750000</v>
      </c>
      <c r="L49" s="30">
        <v>18750000</v>
      </c>
      <c r="M49" s="30">
        <v>750000</v>
      </c>
    </row>
    <row r="50" spans="1:13" outlineLevel="2" x14ac:dyDescent="0.25">
      <c r="A50" s="13">
        <v>5</v>
      </c>
      <c r="B50" s="14" t="s">
        <v>53</v>
      </c>
      <c r="C50" s="14">
        <v>2</v>
      </c>
      <c r="D50" s="14" t="s">
        <v>57</v>
      </c>
      <c r="E50" s="15">
        <v>42685</v>
      </c>
      <c r="F50" s="14">
        <v>511</v>
      </c>
      <c r="G50" s="24" t="s">
        <v>81</v>
      </c>
      <c r="H50" s="14" t="s">
        <v>61</v>
      </c>
      <c r="I50" s="14" t="s">
        <v>22</v>
      </c>
      <c r="J50" s="31">
        <v>15000000</v>
      </c>
      <c r="K50" s="31">
        <v>3750000</v>
      </c>
      <c r="L50" s="31">
        <v>18750000</v>
      </c>
      <c r="M50" s="31">
        <v>750000</v>
      </c>
    </row>
    <row r="51" spans="1:13" outlineLevel="2" x14ac:dyDescent="0.25">
      <c r="A51" s="1">
        <v>5</v>
      </c>
      <c r="B51" s="2" t="s">
        <v>53</v>
      </c>
      <c r="C51" s="2">
        <v>2</v>
      </c>
      <c r="D51" s="2" t="s">
        <v>57</v>
      </c>
      <c r="E51" s="3">
        <v>42689</v>
      </c>
      <c r="F51" s="2">
        <v>512</v>
      </c>
      <c r="G51" s="5" t="s">
        <v>82</v>
      </c>
      <c r="H51" s="2" t="s">
        <v>61</v>
      </c>
      <c r="I51" s="2" t="s">
        <v>22</v>
      </c>
      <c r="J51" s="30">
        <v>15000000</v>
      </c>
      <c r="K51" s="30">
        <v>3750000</v>
      </c>
      <c r="L51" s="30">
        <v>18750000</v>
      </c>
      <c r="M51" s="30">
        <v>750000</v>
      </c>
    </row>
    <row r="52" spans="1:13" outlineLevel="2" x14ac:dyDescent="0.25">
      <c r="A52" s="1">
        <v>1</v>
      </c>
      <c r="B52" s="2" t="s">
        <v>18</v>
      </c>
      <c r="C52" s="2">
        <v>1</v>
      </c>
      <c r="D52" s="2" t="s">
        <v>19</v>
      </c>
      <c r="E52" s="3">
        <v>42696</v>
      </c>
      <c r="F52" s="2">
        <v>105</v>
      </c>
      <c r="G52" s="9" t="s">
        <v>83</v>
      </c>
      <c r="H52" s="2" t="s">
        <v>84</v>
      </c>
      <c r="I52" s="2" t="s">
        <v>22</v>
      </c>
      <c r="J52" s="30">
        <v>14000000</v>
      </c>
      <c r="K52" s="30">
        <v>3500000</v>
      </c>
      <c r="L52" s="30">
        <v>17500000</v>
      </c>
      <c r="M52" s="30">
        <v>700000</v>
      </c>
    </row>
    <row r="53" spans="1:13" outlineLevel="2" x14ac:dyDescent="0.25">
      <c r="A53" s="13">
        <v>1</v>
      </c>
      <c r="B53" s="14" t="s">
        <v>18</v>
      </c>
      <c r="C53" s="14">
        <v>1</v>
      </c>
      <c r="D53" s="14" t="s">
        <v>19</v>
      </c>
      <c r="E53" s="15">
        <v>42698</v>
      </c>
      <c r="F53" s="14">
        <v>106</v>
      </c>
      <c r="G53" s="16" t="s">
        <v>85</v>
      </c>
      <c r="H53" s="14" t="s">
        <v>84</v>
      </c>
      <c r="I53" s="14" t="s">
        <v>22</v>
      </c>
      <c r="J53" s="31">
        <v>14000000</v>
      </c>
      <c r="K53" s="31">
        <v>3500000</v>
      </c>
      <c r="L53" s="31">
        <v>17500000</v>
      </c>
      <c r="M53" s="31">
        <v>700000</v>
      </c>
    </row>
    <row r="54" spans="1:13" outlineLevel="2" x14ac:dyDescent="0.25">
      <c r="A54" s="1">
        <v>1</v>
      </c>
      <c r="B54" s="2" t="s">
        <v>18</v>
      </c>
      <c r="C54" s="2">
        <v>2</v>
      </c>
      <c r="D54" s="2" t="s">
        <v>27</v>
      </c>
      <c r="E54" s="3">
        <v>42679</v>
      </c>
      <c r="F54" s="2">
        <v>113</v>
      </c>
      <c r="G54" s="9" t="s">
        <v>86</v>
      </c>
      <c r="H54" s="2" t="s">
        <v>84</v>
      </c>
      <c r="I54" s="2" t="s">
        <v>22</v>
      </c>
      <c r="J54" s="30">
        <v>14000000</v>
      </c>
      <c r="K54" s="30">
        <v>3500000</v>
      </c>
      <c r="L54" s="30">
        <v>17500000</v>
      </c>
      <c r="M54" s="30">
        <v>700000</v>
      </c>
    </row>
    <row r="55" spans="1:13" outlineLevel="2" x14ac:dyDescent="0.25">
      <c r="A55" s="13">
        <v>1</v>
      </c>
      <c r="B55" s="14" t="s">
        <v>18</v>
      </c>
      <c r="C55" s="14">
        <v>2</v>
      </c>
      <c r="D55" s="14" t="s">
        <v>27</v>
      </c>
      <c r="E55" s="15">
        <v>42680</v>
      </c>
      <c r="F55" s="14">
        <v>114</v>
      </c>
      <c r="G55" s="16" t="s">
        <v>87</v>
      </c>
      <c r="H55" s="14" t="s">
        <v>84</v>
      </c>
      <c r="I55" s="14" t="s">
        <v>22</v>
      </c>
      <c r="J55" s="31">
        <v>14000000</v>
      </c>
      <c r="K55" s="31">
        <v>3500000</v>
      </c>
      <c r="L55" s="31">
        <v>17500000</v>
      </c>
      <c r="M55" s="31">
        <v>700000</v>
      </c>
    </row>
    <row r="56" spans="1:13" outlineLevel="2" x14ac:dyDescent="0.25">
      <c r="A56" s="13">
        <v>2</v>
      </c>
      <c r="B56" s="14" t="s">
        <v>30</v>
      </c>
      <c r="C56" s="14">
        <v>1</v>
      </c>
      <c r="D56" s="14" t="s">
        <v>31</v>
      </c>
      <c r="E56" s="15">
        <v>42677</v>
      </c>
      <c r="F56" s="14">
        <v>203</v>
      </c>
      <c r="G56" s="16" t="s">
        <v>89</v>
      </c>
      <c r="H56" s="14" t="s">
        <v>84</v>
      </c>
      <c r="I56" s="14" t="s">
        <v>22</v>
      </c>
      <c r="J56" s="31">
        <v>14000000</v>
      </c>
      <c r="K56" s="31">
        <v>3500000</v>
      </c>
      <c r="L56" s="31">
        <v>17500000</v>
      </c>
      <c r="M56" s="31">
        <v>700000</v>
      </c>
    </row>
    <row r="57" spans="1:13" outlineLevel="2" x14ac:dyDescent="0.25">
      <c r="A57" s="13">
        <v>3</v>
      </c>
      <c r="B57" s="14" t="s">
        <v>39</v>
      </c>
      <c r="C57" s="14">
        <v>2</v>
      </c>
      <c r="D57" s="14" t="s">
        <v>43</v>
      </c>
      <c r="E57" s="15">
        <v>42696</v>
      </c>
      <c r="F57" s="14">
        <v>313</v>
      </c>
      <c r="G57" s="24" t="s">
        <v>93</v>
      </c>
      <c r="H57" s="14" t="s">
        <v>84</v>
      </c>
      <c r="I57" s="14" t="s">
        <v>22</v>
      </c>
      <c r="J57" s="31">
        <v>14000000</v>
      </c>
      <c r="K57" s="31">
        <v>3500000</v>
      </c>
      <c r="L57" s="31">
        <v>17500000</v>
      </c>
      <c r="M57" s="31">
        <v>700000</v>
      </c>
    </row>
    <row r="58" spans="1:13" outlineLevel="2" x14ac:dyDescent="0.25">
      <c r="A58" s="1">
        <v>3</v>
      </c>
      <c r="B58" s="2" t="s">
        <v>39</v>
      </c>
      <c r="C58" s="2">
        <v>2</v>
      </c>
      <c r="D58" s="2" t="s">
        <v>43</v>
      </c>
      <c r="E58" s="3">
        <v>42698</v>
      </c>
      <c r="F58" s="2">
        <v>314</v>
      </c>
      <c r="G58" s="5" t="s">
        <v>94</v>
      </c>
      <c r="H58" s="2" t="s">
        <v>84</v>
      </c>
      <c r="I58" s="2" t="s">
        <v>22</v>
      </c>
      <c r="J58" s="30">
        <v>14000000</v>
      </c>
      <c r="K58" s="30">
        <v>3500000</v>
      </c>
      <c r="L58" s="30">
        <v>17500000</v>
      </c>
      <c r="M58" s="30">
        <v>700000</v>
      </c>
    </row>
    <row r="59" spans="1:13" outlineLevel="2" x14ac:dyDescent="0.25">
      <c r="A59" s="13">
        <v>4</v>
      </c>
      <c r="B59" s="14" t="s">
        <v>46</v>
      </c>
      <c r="C59" s="14">
        <v>1</v>
      </c>
      <c r="D59" s="14" t="s">
        <v>47</v>
      </c>
      <c r="E59" s="23">
        <v>42696</v>
      </c>
      <c r="F59" s="14">
        <v>405</v>
      </c>
      <c r="G59" s="24" t="s">
        <v>95</v>
      </c>
      <c r="H59" s="14" t="s">
        <v>84</v>
      </c>
      <c r="I59" s="14" t="s">
        <v>22</v>
      </c>
      <c r="J59" s="31">
        <v>14000000</v>
      </c>
      <c r="K59" s="31">
        <v>3500000</v>
      </c>
      <c r="L59" s="31">
        <v>17500000</v>
      </c>
      <c r="M59" s="31">
        <v>700000</v>
      </c>
    </row>
    <row r="60" spans="1:13" outlineLevel="2" x14ac:dyDescent="0.25">
      <c r="A60" s="1">
        <v>4</v>
      </c>
      <c r="B60" s="2" t="s">
        <v>46</v>
      </c>
      <c r="C60" s="2">
        <v>1</v>
      </c>
      <c r="D60" s="2" t="s">
        <v>47</v>
      </c>
      <c r="E60" s="4">
        <v>42697</v>
      </c>
      <c r="F60" s="2">
        <v>406</v>
      </c>
      <c r="G60" s="5" t="s">
        <v>83</v>
      </c>
      <c r="H60" s="2" t="s">
        <v>84</v>
      </c>
      <c r="I60" s="2" t="s">
        <v>22</v>
      </c>
      <c r="J60" s="30">
        <v>14000000</v>
      </c>
      <c r="K60" s="30">
        <v>3500000</v>
      </c>
      <c r="L60" s="30">
        <v>17500000</v>
      </c>
      <c r="M60" s="30">
        <v>700000</v>
      </c>
    </row>
    <row r="61" spans="1:13" outlineLevel="2" x14ac:dyDescent="0.25">
      <c r="A61" s="1">
        <v>4</v>
      </c>
      <c r="B61" s="2" t="s">
        <v>46</v>
      </c>
      <c r="C61" s="2">
        <v>2</v>
      </c>
      <c r="D61" s="2" t="s">
        <v>50</v>
      </c>
      <c r="E61" s="4">
        <v>42701</v>
      </c>
      <c r="F61" s="2">
        <v>414</v>
      </c>
      <c r="G61" s="5" t="s">
        <v>97</v>
      </c>
      <c r="H61" s="2" t="s">
        <v>84</v>
      </c>
      <c r="I61" s="2" t="s">
        <v>22</v>
      </c>
      <c r="J61" s="30">
        <v>14000000</v>
      </c>
      <c r="K61" s="30">
        <v>3500000</v>
      </c>
      <c r="L61" s="30">
        <v>17500000</v>
      </c>
      <c r="M61" s="30">
        <v>700000</v>
      </c>
    </row>
    <row r="62" spans="1:13" outlineLevel="2" x14ac:dyDescent="0.25">
      <c r="A62" s="1">
        <v>1</v>
      </c>
      <c r="B62" s="2" t="s">
        <v>18</v>
      </c>
      <c r="C62" s="2">
        <v>1</v>
      </c>
      <c r="D62" s="2" t="s">
        <v>19</v>
      </c>
      <c r="E62" s="3">
        <v>42699</v>
      </c>
      <c r="F62" s="2">
        <v>107</v>
      </c>
      <c r="G62" s="9" t="s">
        <v>102</v>
      </c>
      <c r="H62" s="2" t="s">
        <v>78</v>
      </c>
      <c r="I62" s="2" t="s">
        <v>22</v>
      </c>
      <c r="J62" s="30">
        <v>10000000</v>
      </c>
      <c r="K62" s="30">
        <v>2500000</v>
      </c>
      <c r="L62" s="30">
        <v>12500000</v>
      </c>
      <c r="M62" s="30">
        <v>500000</v>
      </c>
    </row>
    <row r="63" spans="1:13" outlineLevel="2" x14ac:dyDescent="0.25">
      <c r="A63" s="13">
        <v>1</v>
      </c>
      <c r="B63" s="14" t="s">
        <v>18</v>
      </c>
      <c r="C63" s="14">
        <v>1</v>
      </c>
      <c r="D63" s="14" t="s">
        <v>19</v>
      </c>
      <c r="E63" s="15">
        <v>42700</v>
      </c>
      <c r="F63" s="14">
        <v>108</v>
      </c>
      <c r="G63" s="16" t="s">
        <v>103</v>
      </c>
      <c r="H63" s="14" t="s">
        <v>78</v>
      </c>
      <c r="I63" s="14" t="s">
        <v>22</v>
      </c>
      <c r="J63" s="31">
        <v>10000000</v>
      </c>
      <c r="K63" s="31">
        <v>2500000</v>
      </c>
      <c r="L63" s="31">
        <v>12500000</v>
      </c>
      <c r="M63" s="31">
        <v>500000</v>
      </c>
    </row>
    <row r="64" spans="1:13" outlineLevel="2" x14ac:dyDescent="0.25">
      <c r="A64" s="1">
        <v>2</v>
      </c>
      <c r="B64" s="2" t="s">
        <v>30</v>
      </c>
      <c r="C64" s="2">
        <v>1</v>
      </c>
      <c r="D64" s="2" t="s">
        <v>31</v>
      </c>
      <c r="E64" s="3">
        <v>42680</v>
      </c>
      <c r="F64" s="2">
        <v>204</v>
      </c>
      <c r="G64" s="9" t="s">
        <v>106</v>
      </c>
      <c r="H64" s="2" t="s">
        <v>78</v>
      </c>
      <c r="I64" s="2" t="s">
        <v>22</v>
      </c>
      <c r="J64" s="30">
        <v>10000000</v>
      </c>
      <c r="K64" s="30">
        <v>2500000</v>
      </c>
      <c r="L64" s="30">
        <v>12500000</v>
      </c>
      <c r="M64" s="30">
        <v>500000</v>
      </c>
    </row>
    <row r="65" spans="1:13" outlineLevel="2" x14ac:dyDescent="0.25">
      <c r="A65" s="1">
        <v>2</v>
      </c>
      <c r="B65" s="2" t="s">
        <v>30</v>
      </c>
      <c r="C65" s="2">
        <v>2</v>
      </c>
      <c r="D65" s="2" t="s">
        <v>36</v>
      </c>
      <c r="E65" s="3">
        <v>42688</v>
      </c>
      <c r="F65" s="2">
        <v>212</v>
      </c>
      <c r="G65" s="9" t="s">
        <v>108</v>
      </c>
      <c r="H65" s="11" t="s">
        <v>78</v>
      </c>
      <c r="I65" s="11" t="s">
        <v>22</v>
      </c>
      <c r="J65" s="30">
        <v>10000000</v>
      </c>
      <c r="K65" s="30">
        <v>2500000</v>
      </c>
      <c r="L65" s="30">
        <v>12500000</v>
      </c>
      <c r="M65" s="30">
        <v>500000</v>
      </c>
    </row>
    <row r="66" spans="1:13" outlineLevel="2" x14ac:dyDescent="0.25">
      <c r="A66" s="13">
        <v>2</v>
      </c>
      <c r="B66" s="14" t="s">
        <v>30</v>
      </c>
      <c r="C66" s="14">
        <v>2</v>
      </c>
      <c r="D66" s="14" t="s">
        <v>36</v>
      </c>
      <c r="E66" s="15">
        <v>42694</v>
      </c>
      <c r="F66" s="14">
        <v>213</v>
      </c>
      <c r="G66" s="16" t="s">
        <v>109</v>
      </c>
      <c r="H66" s="14" t="s">
        <v>78</v>
      </c>
      <c r="I66" s="14" t="s">
        <v>22</v>
      </c>
      <c r="J66" s="31">
        <v>10000000</v>
      </c>
      <c r="K66" s="31">
        <v>2500000</v>
      </c>
      <c r="L66" s="31">
        <v>12500000</v>
      </c>
      <c r="M66" s="31">
        <v>500000</v>
      </c>
    </row>
    <row r="67" spans="1:13" outlineLevel="1" x14ac:dyDescent="0.25">
      <c r="A67" s="13"/>
      <c r="B67" s="14"/>
      <c r="C67" s="14"/>
      <c r="D67" s="14"/>
      <c r="E67" s="15"/>
      <c r="F67" s="14"/>
      <c r="G67" s="16"/>
      <c r="H67" s="14"/>
      <c r="I67" s="13" t="s">
        <v>221</v>
      </c>
      <c r="J67" s="31"/>
      <c r="K67" s="31"/>
      <c r="L67" s="31">
        <f>SUBTOTAL(1,L34:L66)</f>
        <v>19545454.545454547</v>
      </c>
      <c r="M67" s="31"/>
    </row>
    <row r="68" spans="1:13" outlineLevel="2" x14ac:dyDescent="0.25">
      <c r="A68" s="13">
        <v>1</v>
      </c>
      <c r="B68" s="14" t="s">
        <v>18</v>
      </c>
      <c r="C68" s="14">
        <v>1</v>
      </c>
      <c r="D68" s="14" t="s">
        <v>19</v>
      </c>
      <c r="E68" s="15">
        <v>42676</v>
      </c>
      <c r="F68" s="14">
        <v>102</v>
      </c>
      <c r="G68" s="16" t="s">
        <v>23</v>
      </c>
      <c r="H68" s="14" t="s">
        <v>21</v>
      </c>
      <c r="I68" s="14" t="s">
        <v>24</v>
      </c>
      <c r="J68" s="31">
        <v>22000000</v>
      </c>
      <c r="K68" s="31">
        <v>5500000</v>
      </c>
      <c r="L68" s="31">
        <v>27500000</v>
      </c>
      <c r="M68" s="31">
        <v>1100000</v>
      </c>
    </row>
    <row r="69" spans="1:13" outlineLevel="2" x14ac:dyDescent="0.25">
      <c r="A69" s="13">
        <v>2</v>
      </c>
      <c r="B69" s="14" t="s">
        <v>30</v>
      </c>
      <c r="C69" s="14">
        <v>1</v>
      </c>
      <c r="D69" s="14" t="s">
        <v>31</v>
      </c>
      <c r="E69" s="15">
        <v>42676</v>
      </c>
      <c r="F69" s="14">
        <v>201</v>
      </c>
      <c r="G69" s="16" t="s">
        <v>32</v>
      </c>
      <c r="H69" s="14" t="s">
        <v>21</v>
      </c>
      <c r="I69" s="14" t="s">
        <v>24</v>
      </c>
      <c r="J69" s="31">
        <v>22000000</v>
      </c>
      <c r="K69" s="31">
        <v>5500000</v>
      </c>
      <c r="L69" s="31">
        <v>27500000</v>
      </c>
      <c r="M69" s="31">
        <v>1100000</v>
      </c>
    </row>
    <row r="70" spans="1:13" outlineLevel="2" x14ac:dyDescent="0.25">
      <c r="A70" s="1">
        <v>2</v>
      </c>
      <c r="B70" s="2" t="s">
        <v>30</v>
      </c>
      <c r="C70" s="2">
        <v>2</v>
      </c>
      <c r="D70" s="2" t="s">
        <v>36</v>
      </c>
      <c r="E70" s="3">
        <v>42696</v>
      </c>
      <c r="F70" s="2">
        <v>214</v>
      </c>
      <c r="G70" s="9" t="s">
        <v>37</v>
      </c>
      <c r="H70" s="11" t="s">
        <v>21</v>
      </c>
      <c r="I70" s="2" t="s">
        <v>24</v>
      </c>
      <c r="J70" s="30">
        <v>22000000</v>
      </c>
      <c r="K70" s="30">
        <v>5500000</v>
      </c>
      <c r="L70" s="30">
        <v>27500000</v>
      </c>
      <c r="M70" s="30">
        <v>1100000</v>
      </c>
    </row>
    <row r="71" spans="1:13" outlineLevel="2" x14ac:dyDescent="0.25">
      <c r="A71" s="1">
        <v>4</v>
      </c>
      <c r="B71" s="2" t="s">
        <v>46</v>
      </c>
      <c r="C71" s="2">
        <v>2</v>
      </c>
      <c r="D71" s="2" t="s">
        <v>50</v>
      </c>
      <c r="E71" s="4">
        <v>42680</v>
      </c>
      <c r="F71" s="2">
        <v>410</v>
      </c>
      <c r="G71" s="5" t="s">
        <v>52</v>
      </c>
      <c r="H71" s="2" t="s">
        <v>21</v>
      </c>
      <c r="I71" s="2" t="s">
        <v>24</v>
      </c>
      <c r="J71" s="30">
        <v>22000000</v>
      </c>
      <c r="K71" s="30">
        <v>5500000</v>
      </c>
      <c r="L71" s="30">
        <v>27500000</v>
      </c>
      <c r="M71" s="30">
        <v>1100000</v>
      </c>
    </row>
    <row r="72" spans="1:13" outlineLevel="2" x14ac:dyDescent="0.25">
      <c r="A72" s="26">
        <v>5</v>
      </c>
      <c r="B72" s="2" t="s">
        <v>53</v>
      </c>
      <c r="C72" s="2">
        <v>1</v>
      </c>
      <c r="D72" s="2" t="s">
        <v>54</v>
      </c>
      <c r="E72" s="4">
        <v>42680</v>
      </c>
      <c r="F72" s="2">
        <v>502</v>
      </c>
      <c r="G72" s="5" t="s">
        <v>56</v>
      </c>
      <c r="H72" s="2" t="s">
        <v>21</v>
      </c>
      <c r="I72" s="2" t="s">
        <v>24</v>
      </c>
      <c r="J72" s="30">
        <v>22000000</v>
      </c>
      <c r="K72" s="30">
        <v>5500000</v>
      </c>
      <c r="L72" s="30">
        <v>27500000</v>
      </c>
      <c r="M72" s="30">
        <v>1100000</v>
      </c>
    </row>
    <row r="73" spans="1:13" outlineLevel="2" x14ac:dyDescent="0.25">
      <c r="A73" s="13">
        <v>5</v>
      </c>
      <c r="B73" s="14" t="s">
        <v>53</v>
      </c>
      <c r="C73" s="14">
        <v>2</v>
      </c>
      <c r="D73" s="14" t="s">
        <v>57</v>
      </c>
      <c r="E73" s="15">
        <v>42676</v>
      </c>
      <c r="F73" s="14">
        <v>509</v>
      </c>
      <c r="G73" s="24" t="s">
        <v>58</v>
      </c>
      <c r="H73" s="25" t="s">
        <v>21</v>
      </c>
      <c r="I73" s="14" t="s">
        <v>24</v>
      </c>
      <c r="J73" s="31">
        <v>22000000</v>
      </c>
      <c r="K73" s="31">
        <v>5500000</v>
      </c>
      <c r="L73" s="31">
        <v>27500000</v>
      </c>
      <c r="M73" s="31">
        <v>1100000</v>
      </c>
    </row>
    <row r="74" spans="1:13" outlineLevel="2" x14ac:dyDescent="0.25">
      <c r="A74" s="1">
        <v>1</v>
      </c>
      <c r="B74" s="2" t="s">
        <v>18</v>
      </c>
      <c r="C74" s="2">
        <v>2</v>
      </c>
      <c r="D74" s="2" t="s">
        <v>27</v>
      </c>
      <c r="E74" s="3">
        <v>42676</v>
      </c>
      <c r="F74" s="2">
        <v>111</v>
      </c>
      <c r="G74" s="9" t="s">
        <v>62</v>
      </c>
      <c r="H74" s="2" t="s">
        <v>61</v>
      </c>
      <c r="I74" s="2" t="s">
        <v>24</v>
      </c>
      <c r="J74" s="30">
        <v>15000000</v>
      </c>
      <c r="K74" s="30">
        <v>3750000</v>
      </c>
      <c r="L74" s="30">
        <v>18750000</v>
      </c>
      <c r="M74" s="30">
        <v>750000</v>
      </c>
    </row>
    <row r="75" spans="1:13" outlineLevel="2" x14ac:dyDescent="0.25">
      <c r="A75" s="13">
        <v>3</v>
      </c>
      <c r="B75" s="14" t="s">
        <v>39</v>
      </c>
      <c r="C75" s="14">
        <v>1</v>
      </c>
      <c r="D75" s="14" t="s">
        <v>40</v>
      </c>
      <c r="E75" s="15">
        <v>42677</v>
      </c>
      <c r="F75" s="14">
        <v>301</v>
      </c>
      <c r="G75" s="16" t="s">
        <v>69</v>
      </c>
      <c r="H75" s="14" t="s">
        <v>61</v>
      </c>
      <c r="I75" s="14" t="s">
        <v>24</v>
      </c>
      <c r="J75" s="31">
        <v>15000000</v>
      </c>
      <c r="K75" s="31">
        <v>3750000</v>
      </c>
      <c r="L75" s="31">
        <v>18750000</v>
      </c>
      <c r="M75" s="31">
        <v>750000</v>
      </c>
    </row>
    <row r="76" spans="1:13" outlineLevel="2" x14ac:dyDescent="0.25">
      <c r="A76" s="1">
        <v>3</v>
      </c>
      <c r="B76" s="2" t="s">
        <v>39</v>
      </c>
      <c r="C76" s="2">
        <v>1</v>
      </c>
      <c r="D76" s="2" t="s">
        <v>40</v>
      </c>
      <c r="E76" s="3">
        <v>42694</v>
      </c>
      <c r="F76" s="2">
        <v>306</v>
      </c>
      <c r="G76" s="9" t="s">
        <v>70</v>
      </c>
      <c r="H76" s="2" t="s">
        <v>61</v>
      </c>
      <c r="I76" s="2" t="s">
        <v>24</v>
      </c>
      <c r="J76" s="30">
        <v>15000000</v>
      </c>
      <c r="K76" s="30">
        <v>3750000</v>
      </c>
      <c r="L76" s="30">
        <v>18750000</v>
      </c>
      <c r="M76" s="30">
        <v>750000</v>
      </c>
    </row>
    <row r="77" spans="1:13" outlineLevel="2" x14ac:dyDescent="0.25">
      <c r="A77" s="26">
        <v>4</v>
      </c>
      <c r="B77" s="11" t="s">
        <v>46</v>
      </c>
      <c r="C77" s="11">
        <v>2</v>
      </c>
      <c r="D77" s="11" t="s">
        <v>50</v>
      </c>
      <c r="E77" s="27">
        <v>42704</v>
      </c>
      <c r="F77" s="11">
        <v>416</v>
      </c>
      <c r="G77" s="28" t="s">
        <v>77</v>
      </c>
      <c r="H77" s="14" t="s">
        <v>78</v>
      </c>
      <c r="I77" s="14" t="s">
        <v>24</v>
      </c>
      <c r="J77" s="32">
        <v>15000000</v>
      </c>
      <c r="K77" s="31">
        <v>3750000</v>
      </c>
      <c r="L77" s="31">
        <v>18750000</v>
      </c>
      <c r="M77" s="31">
        <v>750000</v>
      </c>
    </row>
    <row r="78" spans="1:13" outlineLevel="2" x14ac:dyDescent="0.25">
      <c r="A78" s="1">
        <v>2</v>
      </c>
      <c r="B78" s="2" t="s">
        <v>30</v>
      </c>
      <c r="C78" s="2">
        <v>2</v>
      </c>
      <c r="D78" s="2" t="s">
        <v>36</v>
      </c>
      <c r="E78" s="3">
        <v>42679</v>
      </c>
      <c r="F78" s="2">
        <v>210</v>
      </c>
      <c r="G78" s="9" t="s">
        <v>90</v>
      </c>
      <c r="H78" s="2" t="s">
        <v>84</v>
      </c>
      <c r="I78" s="2" t="s">
        <v>24</v>
      </c>
      <c r="J78" s="30">
        <v>14000000</v>
      </c>
      <c r="K78" s="30">
        <v>3500000</v>
      </c>
      <c r="L78" s="30">
        <v>17500000</v>
      </c>
      <c r="M78" s="30">
        <v>700000</v>
      </c>
    </row>
    <row r="79" spans="1:13" outlineLevel="2" x14ac:dyDescent="0.25">
      <c r="A79" s="13">
        <v>1</v>
      </c>
      <c r="B79" s="14" t="s">
        <v>18</v>
      </c>
      <c r="C79" s="14">
        <v>2</v>
      </c>
      <c r="D79" s="14" t="s">
        <v>27</v>
      </c>
      <c r="E79" s="15">
        <v>42685</v>
      </c>
      <c r="F79" s="14">
        <v>116</v>
      </c>
      <c r="G79" s="16" t="s">
        <v>105</v>
      </c>
      <c r="H79" s="14" t="s">
        <v>78</v>
      </c>
      <c r="I79" s="14" t="s">
        <v>24</v>
      </c>
      <c r="J79" s="31">
        <v>10000000</v>
      </c>
      <c r="K79" s="31">
        <v>2500000</v>
      </c>
      <c r="L79" s="31">
        <v>12500000</v>
      </c>
      <c r="M79" s="31">
        <v>500000</v>
      </c>
    </row>
    <row r="80" spans="1:13" outlineLevel="2" x14ac:dyDescent="0.25">
      <c r="A80" s="13">
        <v>2</v>
      </c>
      <c r="B80" s="14" t="s">
        <v>30</v>
      </c>
      <c r="C80" s="14">
        <v>1</v>
      </c>
      <c r="D80" s="14" t="s">
        <v>31</v>
      </c>
      <c r="E80" s="15">
        <v>42681</v>
      </c>
      <c r="F80" s="14">
        <v>205</v>
      </c>
      <c r="G80" s="16" t="s">
        <v>107</v>
      </c>
      <c r="H80" s="14" t="s">
        <v>78</v>
      </c>
      <c r="I80" s="14" t="s">
        <v>24</v>
      </c>
      <c r="J80" s="31">
        <v>10000000</v>
      </c>
      <c r="K80" s="31">
        <v>2500000</v>
      </c>
      <c r="L80" s="31">
        <v>12500000</v>
      </c>
      <c r="M80" s="31">
        <v>500000</v>
      </c>
    </row>
    <row r="81" spans="1:13" outlineLevel="2" x14ac:dyDescent="0.25">
      <c r="A81" s="1">
        <v>3</v>
      </c>
      <c r="B81" s="2" t="s">
        <v>39</v>
      </c>
      <c r="C81" s="2">
        <v>1</v>
      </c>
      <c r="D81" s="2" t="s">
        <v>40</v>
      </c>
      <c r="E81" s="3">
        <v>42689</v>
      </c>
      <c r="F81" s="2">
        <v>304</v>
      </c>
      <c r="G81" s="9" t="s">
        <v>110</v>
      </c>
      <c r="H81" s="11" t="s">
        <v>78</v>
      </c>
      <c r="I81" s="2" t="s">
        <v>24</v>
      </c>
      <c r="J81" s="30">
        <v>10000000</v>
      </c>
      <c r="K81" s="30">
        <v>2500000</v>
      </c>
      <c r="L81" s="30">
        <v>12500000</v>
      </c>
      <c r="M81" s="30">
        <v>500000</v>
      </c>
    </row>
    <row r="82" spans="1:13" outlineLevel="2" x14ac:dyDescent="0.25">
      <c r="A82" s="13">
        <v>3</v>
      </c>
      <c r="B82" s="14" t="s">
        <v>39</v>
      </c>
      <c r="C82" s="14">
        <v>1</v>
      </c>
      <c r="D82" s="14" t="s">
        <v>40</v>
      </c>
      <c r="E82" s="15">
        <v>42690</v>
      </c>
      <c r="F82" s="14">
        <v>305</v>
      </c>
      <c r="G82" s="16" t="s">
        <v>111</v>
      </c>
      <c r="H82" s="14" t="s">
        <v>78</v>
      </c>
      <c r="I82" s="14" t="s">
        <v>24</v>
      </c>
      <c r="J82" s="31">
        <v>10000000</v>
      </c>
      <c r="K82" s="31">
        <v>2500000</v>
      </c>
      <c r="L82" s="31">
        <v>12500000</v>
      </c>
      <c r="M82" s="31">
        <v>500000</v>
      </c>
    </row>
    <row r="83" spans="1:13" outlineLevel="2" x14ac:dyDescent="0.25">
      <c r="A83" s="13">
        <v>3</v>
      </c>
      <c r="B83" s="14" t="s">
        <v>39</v>
      </c>
      <c r="C83" s="14">
        <v>2</v>
      </c>
      <c r="D83" s="14" t="s">
        <v>43</v>
      </c>
      <c r="E83" s="15">
        <v>42700</v>
      </c>
      <c r="F83" s="14">
        <v>315</v>
      </c>
      <c r="G83" s="24" t="s">
        <v>112</v>
      </c>
      <c r="H83" s="14" t="s">
        <v>78</v>
      </c>
      <c r="I83" s="14" t="s">
        <v>24</v>
      </c>
      <c r="J83" s="31">
        <v>10000000</v>
      </c>
      <c r="K83" s="31">
        <v>2500000</v>
      </c>
      <c r="L83" s="31">
        <v>12500000</v>
      </c>
      <c r="M83" s="31">
        <v>500000</v>
      </c>
    </row>
    <row r="84" spans="1:13" outlineLevel="2" x14ac:dyDescent="0.25">
      <c r="A84" s="13">
        <v>4</v>
      </c>
      <c r="B84" s="14" t="s">
        <v>46</v>
      </c>
      <c r="C84" s="14">
        <v>1</v>
      </c>
      <c r="D84" s="14" t="s">
        <v>47</v>
      </c>
      <c r="E84" s="23">
        <v>42698</v>
      </c>
      <c r="F84" s="14">
        <v>407</v>
      </c>
      <c r="G84" s="24" t="s">
        <v>114</v>
      </c>
      <c r="H84" s="14" t="s">
        <v>78</v>
      </c>
      <c r="I84" s="14" t="s">
        <v>24</v>
      </c>
      <c r="J84" s="31">
        <v>10000000</v>
      </c>
      <c r="K84" s="31">
        <v>2500000</v>
      </c>
      <c r="L84" s="31">
        <v>12500000</v>
      </c>
      <c r="M84" s="31">
        <v>500000</v>
      </c>
    </row>
    <row r="85" spans="1:13" outlineLevel="2" x14ac:dyDescent="0.25">
      <c r="A85" s="1">
        <v>4</v>
      </c>
      <c r="B85" s="2" t="s">
        <v>46</v>
      </c>
      <c r="C85" s="2">
        <v>1</v>
      </c>
      <c r="D85" s="2" t="s">
        <v>47</v>
      </c>
      <c r="E85" s="3">
        <v>42699</v>
      </c>
      <c r="F85" s="2">
        <v>408</v>
      </c>
      <c r="G85" s="5" t="s">
        <v>115</v>
      </c>
      <c r="H85" s="2" t="s">
        <v>78</v>
      </c>
      <c r="I85" s="2" t="s">
        <v>24</v>
      </c>
      <c r="J85" s="30">
        <v>10000000</v>
      </c>
      <c r="K85" s="30">
        <v>2500000</v>
      </c>
      <c r="L85" s="30">
        <v>12500000</v>
      </c>
      <c r="M85" s="30">
        <v>500000</v>
      </c>
    </row>
    <row r="86" spans="1:13" outlineLevel="2" x14ac:dyDescent="0.25">
      <c r="A86" s="13">
        <v>4</v>
      </c>
      <c r="B86" s="14" t="s">
        <v>46</v>
      </c>
      <c r="C86" s="14">
        <v>2</v>
      </c>
      <c r="D86" s="14" t="s">
        <v>50</v>
      </c>
      <c r="E86" s="23">
        <v>42704</v>
      </c>
      <c r="F86" s="14">
        <v>415</v>
      </c>
      <c r="G86" s="24" t="s">
        <v>116</v>
      </c>
      <c r="H86" s="14" t="s">
        <v>78</v>
      </c>
      <c r="I86" s="14" t="s">
        <v>24</v>
      </c>
      <c r="J86" s="31">
        <v>10000000</v>
      </c>
      <c r="K86" s="31">
        <v>2500000</v>
      </c>
      <c r="L86" s="31">
        <v>12500000</v>
      </c>
      <c r="M86" s="31">
        <v>500000</v>
      </c>
    </row>
    <row r="87" spans="1:13" outlineLevel="2" x14ac:dyDescent="0.25">
      <c r="A87" s="1">
        <v>5</v>
      </c>
      <c r="B87" s="2" t="s">
        <v>53</v>
      </c>
      <c r="C87" s="2">
        <v>2</v>
      </c>
      <c r="D87" s="2" t="s">
        <v>57</v>
      </c>
      <c r="E87" s="3">
        <v>42699</v>
      </c>
      <c r="F87" s="2">
        <v>516</v>
      </c>
      <c r="G87" s="5" t="s">
        <v>120</v>
      </c>
      <c r="H87" s="2" t="s">
        <v>78</v>
      </c>
      <c r="I87" s="2" t="s">
        <v>24</v>
      </c>
      <c r="J87" s="30">
        <v>10000000</v>
      </c>
      <c r="K87" s="30">
        <v>2500000</v>
      </c>
      <c r="L87" s="30">
        <v>12500000</v>
      </c>
      <c r="M87" s="30">
        <v>500000</v>
      </c>
    </row>
    <row r="88" spans="1:13" outlineLevel="1" x14ac:dyDescent="0.25">
      <c r="A88" s="1"/>
      <c r="B88" s="2"/>
      <c r="C88" s="2"/>
      <c r="D88" s="2"/>
      <c r="E88" s="3"/>
      <c r="F88" s="2"/>
      <c r="G88" s="5"/>
      <c r="H88" s="2"/>
      <c r="I88" s="1" t="s">
        <v>222</v>
      </c>
      <c r="J88" s="30"/>
      <c r="K88" s="30"/>
      <c r="L88" s="30">
        <f>SUBTOTAL(1,L68:L87)</f>
        <v>18500000</v>
      </c>
      <c r="M88" s="30"/>
    </row>
    <row r="89" spans="1:13" outlineLevel="2" x14ac:dyDescent="0.25">
      <c r="A89" s="13">
        <v>2</v>
      </c>
      <c r="B89" s="14" t="s">
        <v>30</v>
      </c>
      <c r="C89" s="14">
        <v>1</v>
      </c>
      <c r="D89" s="14" t="s">
        <v>31</v>
      </c>
      <c r="E89" s="15">
        <v>42686</v>
      </c>
      <c r="F89" s="14">
        <v>207</v>
      </c>
      <c r="G89" s="16" t="s">
        <v>34</v>
      </c>
      <c r="H89" s="14" t="s">
        <v>21</v>
      </c>
      <c r="I89" s="14" t="s">
        <v>35</v>
      </c>
      <c r="J89" s="31">
        <v>22000000</v>
      </c>
      <c r="K89" s="31">
        <v>5500000</v>
      </c>
      <c r="L89" s="31">
        <v>27500000</v>
      </c>
      <c r="M89" s="31">
        <v>1100000</v>
      </c>
    </row>
    <row r="90" spans="1:13" outlineLevel="2" x14ac:dyDescent="0.25">
      <c r="A90" s="13">
        <v>4</v>
      </c>
      <c r="B90" s="14" t="s">
        <v>46</v>
      </c>
      <c r="C90" s="14">
        <v>1</v>
      </c>
      <c r="D90" s="14" t="s">
        <v>47</v>
      </c>
      <c r="E90" s="23">
        <v>42677</v>
      </c>
      <c r="F90" s="14">
        <v>401</v>
      </c>
      <c r="G90" s="24" t="s">
        <v>48</v>
      </c>
      <c r="H90" s="25" t="s">
        <v>21</v>
      </c>
      <c r="I90" s="14" t="s">
        <v>35</v>
      </c>
      <c r="J90" s="31">
        <v>22000000</v>
      </c>
      <c r="K90" s="31">
        <v>5500000</v>
      </c>
      <c r="L90" s="31">
        <v>27500000</v>
      </c>
      <c r="M90" s="31">
        <v>1100000</v>
      </c>
    </row>
    <row r="91" spans="1:13" outlineLevel="2" x14ac:dyDescent="0.25">
      <c r="A91" s="13">
        <v>5</v>
      </c>
      <c r="B91" s="14" t="s">
        <v>53</v>
      </c>
      <c r="C91" s="14">
        <v>1</v>
      </c>
      <c r="D91" s="14" t="s">
        <v>54</v>
      </c>
      <c r="E91" s="23">
        <v>42678</v>
      </c>
      <c r="F91" s="14">
        <v>501</v>
      </c>
      <c r="G91" s="24" t="s">
        <v>55</v>
      </c>
      <c r="H91" s="25" t="s">
        <v>21</v>
      </c>
      <c r="I91" s="14" t="s">
        <v>35</v>
      </c>
      <c r="J91" s="31">
        <v>22000000</v>
      </c>
      <c r="K91" s="31">
        <v>5500000</v>
      </c>
      <c r="L91" s="31">
        <v>27500000</v>
      </c>
      <c r="M91" s="31">
        <v>1100000</v>
      </c>
    </row>
    <row r="92" spans="1:13" outlineLevel="2" x14ac:dyDescent="0.25">
      <c r="A92" s="13">
        <v>1</v>
      </c>
      <c r="B92" s="14" t="s">
        <v>18</v>
      </c>
      <c r="C92" s="14">
        <v>1</v>
      </c>
      <c r="D92" s="14" t="s">
        <v>19</v>
      </c>
      <c r="E92" s="15">
        <v>42689</v>
      </c>
      <c r="F92" s="14">
        <v>104</v>
      </c>
      <c r="G92" s="16" t="s">
        <v>51</v>
      </c>
      <c r="H92" s="14" t="s">
        <v>61</v>
      </c>
      <c r="I92" s="14" t="s">
        <v>35</v>
      </c>
      <c r="J92" s="31">
        <v>15000000</v>
      </c>
      <c r="K92" s="31">
        <v>3750000</v>
      </c>
      <c r="L92" s="31">
        <v>18750000</v>
      </c>
      <c r="M92" s="31">
        <v>750000</v>
      </c>
    </row>
    <row r="93" spans="1:13" outlineLevel="2" x14ac:dyDescent="0.25">
      <c r="A93" s="13">
        <v>5</v>
      </c>
      <c r="B93" s="14" t="s">
        <v>53</v>
      </c>
      <c r="C93" s="14">
        <v>1</v>
      </c>
      <c r="D93" s="14" t="s">
        <v>54</v>
      </c>
      <c r="E93" s="23">
        <v>42681</v>
      </c>
      <c r="F93" s="14">
        <v>503</v>
      </c>
      <c r="G93" s="24" t="s">
        <v>79</v>
      </c>
      <c r="H93" s="14" t="s">
        <v>61</v>
      </c>
      <c r="I93" s="14" t="s">
        <v>35</v>
      </c>
      <c r="J93" s="31">
        <v>15000000</v>
      </c>
      <c r="K93" s="31">
        <v>3750000</v>
      </c>
      <c r="L93" s="31">
        <v>18750000</v>
      </c>
      <c r="M93" s="31">
        <v>750000</v>
      </c>
    </row>
    <row r="94" spans="1:13" outlineLevel="2" x14ac:dyDescent="0.25">
      <c r="A94" s="1">
        <v>5</v>
      </c>
      <c r="B94" s="2" t="s">
        <v>53</v>
      </c>
      <c r="C94" s="2">
        <v>1</v>
      </c>
      <c r="D94" s="2" t="s">
        <v>54</v>
      </c>
      <c r="E94" s="4">
        <v>42691</v>
      </c>
      <c r="F94" s="2">
        <v>504</v>
      </c>
      <c r="G94" s="5" t="s">
        <v>80</v>
      </c>
      <c r="H94" s="2" t="s">
        <v>61</v>
      </c>
      <c r="I94" s="2" t="s">
        <v>35</v>
      </c>
      <c r="J94" s="30">
        <v>15000000</v>
      </c>
      <c r="K94" s="30">
        <v>3750000</v>
      </c>
      <c r="L94" s="30">
        <v>18750000</v>
      </c>
      <c r="M94" s="30">
        <v>750000</v>
      </c>
    </row>
    <row r="95" spans="1:13" outlineLevel="2" x14ac:dyDescent="0.25">
      <c r="A95" s="1">
        <v>2</v>
      </c>
      <c r="B95" s="2" t="s">
        <v>30</v>
      </c>
      <c r="C95" s="2">
        <v>1</v>
      </c>
      <c r="D95" s="2" t="s">
        <v>31</v>
      </c>
      <c r="E95" s="3">
        <v>42676</v>
      </c>
      <c r="F95" s="2">
        <v>202</v>
      </c>
      <c r="G95" s="9" t="s">
        <v>88</v>
      </c>
      <c r="H95" s="2" t="s">
        <v>84</v>
      </c>
      <c r="I95" s="2" t="s">
        <v>35</v>
      </c>
      <c r="J95" s="30">
        <v>14000000</v>
      </c>
      <c r="K95" s="30">
        <v>3500000</v>
      </c>
      <c r="L95" s="30">
        <v>17500000</v>
      </c>
      <c r="M95" s="30">
        <v>700000</v>
      </c>
    </row>
    <row r="96" spans="1:13" outlineLevel="2" x14ac:dyDescent="0.25">
      <c r="A96" s="1">
        <v>3</v>
      </c>
      <c r="B96" s="2" t="s">
        <v>39</v>
      </c>
      <c r="C96" s="2">
        <v>1</v>
      </c>
      <c r="D96" s="2" t="s">
        <v>40</v>
      </c>
      <c r="E96" s="3">
        <v>42678</v>
      </c>
      <c r="F96" s="2">
        <v>302</v>
      </c>
      <c r="G96" s="9" t="s">
        <v>92</v>
      </c>
      <c r="H96" s="11" t="s">
        <v>84</v>
      </c>
      <c r="I96" s="2" t="s">
        <v>35</v>
      </c>
      <c r="J96" s="30">
        <v>14000000</v>
      </c>
      <c r="K96" s="30">
        <v>3500000</v>
      </c>
      <c r="L96" s="30">
        <v>17500000</v>
      </c>
      <c r="M96" s="30">
        <v>700000</v>
      </c>
    </row>
    <row r="97" spans="1:13" outlineLevel="2" x14ac:dyDescent="0.25">
      <c r="A97" s="13">
        <v>3</v>
      </c>
      <c r="B97" s="14" t="s">
        <v>39</v>
      </c>
      <c r="C97" s="14">
        <v>1</v>
      </c>
      <c r="D97" s="14" t="s">
        <v>40</v>
      </c>
      <c r="E97" s="15">
        <v>42684</v>
      </c>
      <c r="F97" s="14">
        <v>303</v>
      </c>
      <c r="G97" s="16" t="s">
        <v>77</v>
      </c>
      <c r="H97" s="14" t="s">
        <v>84</v>
      </c>
      <c r="I97" s="14" t="s">
        <v>35</v>
      </c>
      <c r="J97" s="31">
        <v>14000000</v>
      </c>
      <c r="K97" s="31">
        <v>3500000</v>
      </c>
      <c r="L97" s="31">
        <v>17500000</v>
      </c>
      <c r="M97" s="31">
        <v>700000</v>
      </c>
    </row>
    <row r="98" spans="1:13" outlineLevel="2" x14ac:dyDescent="0.25">
      <c r="A98" s="1">
        <v>1</v>
      </c>
      <c r="B98" s="2" t="s">
        <v>18</v>
      </c>
      <c r="C98" s="2">
        <v>2</v>
      </c>
      <c r="D98" s="2" t="s">
        <v>27</v>
      </c>
      <c r="E98" s="3">
        <v>42683</v>
      </c>
      <c r="F98" s="2">
        <v>115</v>
      </c>
      <c r="G98" s="9" t="s">
        <v>104</v>
      </c>
      <c r="H98" s="2" t="s">
        <v>78</v>
      </c>
      <c r="I98" s="2" t="s">
        <v>35</v>
      </c>
      <c r="J98" s="30">
        <v>10000000</v>
      </c>
      <c r="K98" s="30">
        <v>2500000</v>
      </c>
      <c r="L98" s="30">
        <v>12500000</v>
      </c>
      <c r="M98" s="30">
        <v>500000</v>
      </c>
    </row>
    <row r="99" spans="1:13" outlineLevel="2" x14ac:dyDescent="0.25">
      <c r="A99" s="1">
        <v>5</v>
      </c>
      <c r="B99" s="2" t="s">
        <v>53</v>
      </c>
      <c r="C99" s="2">
        <v>1</v>
      </c>
      <c r="D99" s="2" t="s">
        <v>54</v>
      </c>
      <c r="E99" s="27">
        <v>42704</v>
      </c>
      <c r="F99" s="2">
        <v>508</v>
      </c>
      <c r="G99" s="5" t="s">
        <v>118</v>
      </c>
      <c r="H99" s="2" t="s">
        <v>78</v>
      </c>
      <c r="I99" s="2" t="s">
        <v>35</v>
      </c>
      <c r="J99" s="30">
        <v>10000000</v>
      </c>
      <c r="K99" s="30">
        <v>2500000</v>
      </c>
      <c r="L99" s="30">
        <v>12500000</v>
      </c>
      <c r="M99" s="30">
        <v>500000</v>
      </c>
    </row>
    <row r="100" spans="1:13" outlineLevel="1" x14ac:dyDescent="0.25">
      <c r="A100" s="1"/>
      <c r="B100" s="2"/>
      <c r="C100" s="2"/>
      <c r="D100" s="2"/>
      <c r="E100" s="27"/>
      <c r="F100" s="2"/>
      <c r="G100" s="5"/>
      <c r="H100" s="2"/>
      <c r="I100" s="1" t="s">
        <v>223</v>
      </c>
      <c r="J100" s="30"/>
      <c r="K100" s="30"/>
      <c r="L100" s="30">
        <f>SUBTOTAL(1,L89:L99)</f>
        <v>19659090.90909091</v>
      </c>
      <c r="M100" s="30"/>
    </row>
    <row r="101" spans="1:13" outlineLevel="2" x14ac:dyDescent="0.25">
      <c r="A101" s="1">
        <v>1</v>
      </c>
      <c r="B101" s="2" t="s">
        <v>18</v>
      </c>
      <c r="C101" s="2">
        <v>1</v>
      </c>
      <c r="D101" s="2" t="s">
        <v>19</v>
      </c>
      <c r="E101" s="3">
        <v>42703</v>
      </c>
      <c r="F101" s="2">
        <v>109</v>
      </c>
      <c r="G101" s="9" t="s">
        <v>25</v>
      </c>
      <c r="H101" s="2" t="s">
        <v>21</v>
      </c>
      <c r="I101" s="2" t="s">
        <v>26</v>
      </c>
      <c r="J101" s="30">
        <v>22000000</v>
      </c>
      <c r="K101" s="30">
        <v>5500000</v>
      </c>
      <c r="L101" s="30">
        <v>27500000</v>
      </c>
      <c r="M101" s="32">
        <v>1100000</v>
      </c>
    </row>
    <row r="102" spans="1:13" outlineLevel="2" x14ac:dyDescent="0.25">
      <c r="A102" s="13">
        <v>1</v>
      </c>
      <c r="B102" s="14" t="s">
        <v>18</v>
      </c>
      <c r="C102" s="14">
        <v>2</v>
      </c>
      <c r="D102" s="14" t="s">
        <v>27</v>
      </c>
      <c r="E102" s="15">
        <v>42675</v>
      </c>
      <c r="F102" s="14">
        <v>110</v>
      </c>
      <c r="G102" s="16" t="s">
        <v>28</v>
      </c>
      <c r="H102" s="14" t="s">
        <v>21</v>
      </c>
      <c r="I102" s="14" t="s">
        <v>26</v>
      </c>
      <c r="J102" s="31">
        <v>22000000</v>
      </c>
      <c r="K102" s="31">
        <v>5500000</v>
      </c>
      <c r="L102" s="31">
        <v>27500000</v>
      </c>
      <c r="M102" s="31">
        <v>1100000</v>
      </c>
    </row>
    <row r="103" spans="1:13" outlineLevel="2" x14ac:dyDescent="0.25">
      <c r="A103" s="1">
        <v>1</v>
      </c>
      <c r="B103" s="2" t="s">
        <v>18</v>
      </c>
      <c r="C103" s="2">
        <v>2</v>
      </c>
      <c r="D103" s="2" t="s">
        <v>27</v>
      </c>
      <c r="E103" s="3">
        <v>42694</v>
      </c>
      <c r="F103" s="2">
        <v>119</v>
      </c>
      <c r="G103" s="9" t="s">
        <v>29</v>
      </c>
      <c r="H103" s="2" t="s">
        <v>21</v>
      </c>
      <c r="I103" s="2" t="s">
        <v>26</v>
      </c>
      <c r="J103" s="30">
        <v>22000000</v>
      </c>
      <c r="K103" s="30">
        <v>5500000</v>
      </c>
      <c r="L103" s="30">
        <v>27500000</v>
      </c>
      <c r="M103" s="30">
        <v>1100000</v>
      </c>
    </row>
    <row r="104" spans="1:13" outlineLevel="2" x14ac:dyDescent="0.25">
      <c r="A104" s="1">
        <v>3</v>
      </c>
      <c r="B104" s="2" t="s">
        <v>39</v>
      </c>
      <c r="C104" s="2">
        <v>2</v>
      </c>
      <c r="D104" s="2" t="s">
        <v>43</v>
      </c>
      <c r="E104" s="3">
        <v>42676</v>
      </c>
      <c r="F104" s="2">
        <v>310</v>
      </c>
      <c r="G104" s="5" t="s">
        <v>45</v>
      </c>
      <c r="H104" s="2" t="s">
        <v>21</v>
      </c>
      <c r="I104" s="2" t="s">
        <v>26</v>
      </c>
      <c r="J104" s="30">
        <v>22000000</v>
      </c>
      <c r="K104" s="30">
        <v>5500000</v>
      </c>
      <c r="L104" s="30">
        <v>27500000</v>
      </c>
      <c r="M104" s="30">
        <v>1100000</v>
      </c>
    </row>
    <row r="105" spans="1:13" outlineLevel="2" x14ac:dyDescent="0.25">
      <c r="A105" s="1">
        <v>4</v>
      </c>
      <c r="B105" s="2" t="s">
        <v>46</v>
      </c>
      <c r="C105" s="2">
        <v>1</v>
      </c>
      <c r="D105" s="2" t="s">
        <v>47</v>
      </c>
      <c r="E105" s="4">
        <v>42679</v>
      </c>
      <c r="F105" s="2">
        <v>402</v>
      </c>
      <c r="G105" s="5" t="s">
        <v>49</v>
      </c>
      <c r="H105" s="2" t="s">
        <v>21</v>
      </c>
      <c r="I105" s="2" t="s">
        <v>26</v>
      </c>
      <c r="J105" s="30">
        <v>22000000</v>
      </c>
      <c r="K105" s="30">
        <v>5500000</v>
      </c>
      <c r="L105" s="30">
        <v>27500000</v>
      </c>
      <c r="M105" s="30">
        <v>1100000</v>
      </c>
    </row>
    <row r="106" spans="1:13" outlineLevel="2" x14ac:dyDescent="0.25">
      <c r="A106" s="1">
        <v>1</v>
      </c>
      <c r="B106" s="2" t="s">
        <v>18</v>
      </c>
      <c r="C106" s="2">
        <v>1</v>
      </c>
      <c r="D106" s="2" t="s">
        <v>19</v>
      </c>
      <c r="E106" s="3">
        <v>42685</v>
      </c>
      <c r="F106" s="2">
        <v>103</v>
      </c>
      <c r="G106" s="9" t="s">
        <v>60</v>
      </c>
      <c r="H106" s="2" t="s">
        <v>61</v>
      </c>
      <c r="I106" s="2" t="s">
        <v>26</v>
      </c>
      <c r="J106" s="30">
        <v>15000000</v>
      </c>
      <c r="K106" s="30">
        <v>3750000</v>
      </c>
      <c r="L106" s="30">
        <v>18750000</v>
      </c>
      <c r="M106" s="30">
        <v>750000</v>
      </c>
    </row>
    <row r="107" spans="1:13" outlineLevel="2" x14ac:dyDescent="0.25">
      <c r="A107" s="13">
        <v>3</v>
      </c>
      <c r="B107" s="14" t="s">
        <v>39</v>
      </c>
      <c r="C107" s="14">
        <v>2</v>
      </c>
      <c r="D107" s="14" t="s">
        <v>43</v>
      </c>
      <c r="E107" s="15">
        <v>42685</v>
      </c>
      <c r="F107" s="14">
        <v>311</v>
      </c>
      <c r="G107" s="24" t="s">
        <v>71</v>
      </c>
      <c r="H107" s="14" t="s">
        <v>61</v>
      </c>
      <c r="I107" s="14" t="s">
        <v>26</v>
      </c>
      <c r="J107" s="31">
        <v>15000000</v>
      </c>
      <c r="K107" s="31">
        <v>3750000</v>
      </c>
      <c r="L107" s="31">
        <v>18750000</v>
      </c>
      <c r="M107" s="31">
        <v>750000</v>
      </c>
    </row>
    <row r="108" spans="1:13" outlineLevel="2" x14ac:dyDescent="0.25">
      <c r="A108" s="13">
        <v>4</v>
      </c>
      <c r="B108" s="14" t="s">
        <v>46</v>
      </c>
      <c r="C108" s="14">
        <v>1</v>
      </c>
      <c r="D108" s="14" t="s">
        <v>47</v>
      </c>
      <c r="E108" s="23">
        <v>42689</v>
      </c>
      <c r="F108" s="14">
        <v>403</v>
      </c>
      <c r="G108" s="24" t="s">
        <v>73</v>
      </c>
      <c r="H108" s="14" t="s">
        <v>61</v>
      </c>
      <c r="I108" s="14" t="s">
        <v>26</v>
      </c>
      <c r="J108" s="31">
        <v>15000000</v>
      </c>
      <c r="K108" s="31">
        <v>3750000</v>
      </c>
      <c r="L108" s="31">
        <v>18750000</v>
      </c>
      <c r="M108" s="31">
        <v>750000</v>
      </c>
    </row>
    <row r="109" spans="1:13" outlineLevel="2" x14ac:dyDescent="0.25">
      <c r="A109" s="13">
        <v>4</v>
      </c>
      <c r="B109" s="14" t="s">
        <v>46</v>
      </c>
      <c r="C109" s="14">
        <v>2</v>
      </c>
      <c r="D109" s="14" t="s">
        <v>50</v>
      </c>
      <c r="E109" s="23">
        <v>42681</v>
      </c>
      <c r="F109" s="14">
        <v>411</v>
      </c>
      <c r="G109" s="24" t="s">
        <v>75</v>
      </c>
      <c r="H109" s="14" t="s">
        <v>61</v>
      </c>
      <c r="I109" s="14" t="s">
        <v>26</v>
      </c>
      <c r="J109" s="31">
        <v>15000000</v>
      </c>
      <c r="K109" s="31">
        <v>3750000</v>
      </c>
      <c r="L109" s="31">
        <v>18750000</v>
      </c>
      <c r="M109" s="31">
        <v>750000</v>
      </c>
    </row>
    <row r="110" spans="1:13" outlineLevel="2" x14ac:dyDescent="0.25">
      <c r="A110" s="1">
        <v>4</v>
      </c>
      <c r="B110" s="2" t="s">
        <v>46</v>
      </c>
      <c r="C110" s="2">
        <v>2</v>
      </c>
      <c r="D110" s="2" t="s">
        <v>50</v>
      </c>
      <c r="E110" s="4">
        <v>42691</v>
      </c>
      <c r="F110" s="2">
        <v>412</v>
      </c>
      <c r="G110" s="5" t="s">
        <v>76</v>
      </c>
      <c r="H110" s="2" t="s">
        <v>61</v>
      </c>
      <c r="I110" s="2" t="s">
        <v>26</v>
      </c>
      <c r="J110" s="30">
        <v>15000000</v>
      </c>
      <c r="K110" s="30">
        <v>3750000</v>
      </c>
      <c r="L110" s="30">
        <v>18750000</v>
      </c>
      <c r="M110" s="30">
        <v>750000</v>
      </c>
    </row>
    <row r="111" spans="1:13" outlineLevel="2" x14ac:dyDescent="0.25">
      <c r="A111" s="13">
        <v>2</v>
      </c>
      <c r="B111" s="14" t="s">
        <v>30</v>
      </c>
      <c r="C111" s="14">
        <v>2</v>
      </c>
      <c r="D111" s="14" t="s">
        <v>36</v>
      </c>
      <c r="E111" s="15">
        <v>42687</v>
      </c>
      <c r="F111" s="14">
        <v>211</v>
      </c>
      <c r="G111" s="16" t="s">
        <v>91</v>
      </c>
      <c r="H111" s="14" t="s">
        <v>84</v>
      </c>
      <c r="I111" s="14" t="s">
        <v>26</v>
      </c>
      <c r="J111" s="31">
        <v>14000000</v>
      </c>
      <c r="K111" s="31">
        <v>3500000</v>
      </c>
      <c r="L111" s="31">
        <v>17500000</v>
      </c>
      <c r="M111" s="31">
        <v>700000</v>
      </c>
    </row>
    <row r="112" spans="1:13" outlineLevel="2" x14ac:dyDescent="0.25">
      <c r="A112" s="13">
        <v>4</v>
      </c>
      <c r="B112" s="14" t="s">
        <v>46</v>
      </c>
      <c r="C112" s="14">
        <v>2</v>
      </c>
      <c r="D112" s="14" t="s">
        <v>50</v>
      </c>
      <c r="E112" s="23">
        <v>42695</v>
      </c>
      <c r="F112" s="14">
        <v>413</v>
      </c>
      <c r="G112" s="24" t="s">
        <v>96</v>
      </c>
      <c r="H112" s="14" t="s">
        <v>84</v>
      </c>
      <c r="I112" s="14" t="s">
        <v>26</v>
      </c>
      <c r="J112" s="31">
        <v>14000000</v>
      </c>
      <c r="K112" s="31">
        <v>3500000</v>
      </c>
      <c r="L112" s="31">
        <v>17500000</v>
      </c>
      <c r="M112" s="31">
        <v>700000</v>
      </c>
    </row>
    <row r="113" spans="1:13" outlineLevel="2" x14ac:dyDescent="0.25">
      <c r="A113" s="13">
        <v>5</v>
      </c>
      <c r="B113" s="14" t="s">
        <v>53</v>
      </c>
      <c r="C113" s="14">
        <v>1</v>
      </c>
      <c r="D113" s="14" t="s">
        <v>54</v>
      </c>
      <c r="E113" s="23">
        <v>42695</v>
      </c>
      <c r="F113" s="14">
        <v>505</v>
      </c>
      <c r="G113" s="24" t="s">
        <v>98</v>
      </c>
      <c r="H113" s="14" t="s">
        <v>84</v>
      </c>
      <c r="I113" s="14" t="s">
        <v>26</v>
      </c>
      <c r="J113" s="31">
        <v>14000000</v>
      </c>
      <c r="K113" s="31">
        <v>3500000</v>
      </c>
      <c r="L113" s="31">
        <v>17500000</v>
      </c>
      <c r="M113" s="31">
        <v>700000</v>
      </c>
    </row>
    <row r="114" spans="1:13" outlineLevel="2" x14ac:dyDescent="0.25">
      <c r="A114" s="1">
        <v>5</v>
      </c>
      <c r="B114" s="2" t="s">
        <v>53</v>
      </c>
      <c r="C114" s="2">
        <v>1</v>
      </c>
      <c r="D114" s="2" t="s">
        <v>54</v>
      </c>
      <c r="E114" s="4">
        <v>42701</v>
      </c>
      <c r="F114" s="2">
        <v>506</v>
      </c>
      <c r="G114" s="5" t="s">
        <v>99</v>
      </c>
      <c r="H114" s="2" t="s">
        <v>84</v>
      </c>
      <c r="I114" s="2" t="s">
        <v>26</v>
      </c>
      <c r="J114" s="30">
        <v>14000000</v>
      </c>
      <c r="K114" s="30">
        <v>3500000</v>
      </c>
      <c r="L114" s="30">
        <v>17500000</v>
      </c>
      <c r="M114" s="30">
        <v>700000</v>
      </c>
    </row>
    <row r="115" spans="1:13" outlineLevel="2" x14ac:dyDescent="0.25">
      <c r="A115" s="13">
        <v>5</v>
      </c>
      <c r="B115" s="14" t="s">
        <v>53</v>
      </c>
      <c r="C115" s="14">
        <v>2</v>
      </c>
      <c r="D115" s="14" t="s">
        <v>57</v>
      </c>
      <c r="E115" s="15">
        <v>42696</v>
      </c>
      <c r="F115" s="14">
        <v>513</v>
      </c>
      <c r="G115" s="24" t="s">
        <v>100</v>
      </c>
      <c r="H115" s="14" t="s">
        <v>84</v>
      </c>
      <c r="I115" s="14" t="s">
        <v>26</v>
      </c>
      <c r="J115" s="31">
        <v>14000000</v>
      </c>
      <c r="K115" s="31">
        <v>3500000</v>
      </c>
      <c r="L115" s="31">
        <v>17500000</v>
      </c>
      <c r="M115" s="31">
        <v>700000</v>
      </c>
    </row>
    <row r="116" spans="1:13" outlineLevel="2" x14ac:dyDescent="0.25">
      <c r="A116" s="1">
        <v>5</v>
      </c>
      <c r="B116" s="2" t="s">
        <v>53</v>
      </c>
      <c r="C116" s="2">
        <v>2</v>
      </c>
      <c r="D116" s="2" t="s">
        <v>57</v>
      </c>
      <c r="E116" s="3">
        <v>42698</v>
      </c>
      <c r="F116" s="2">
        <v>514</v>
      </c>
      <c r="G116" s="5" t="s">
        <v>101</v>
      </c>
      <c r="H116" s="2" t="s">
        <v>84</v>
      </c>
      <c r="I116" s="2" t="s">
        <v>26</v>
      </c>
      <c r="J116" s="30">
        <v>14000000</v>
      </c>
      <c r="K116" s="30">
        <v>3500000</v>
      </c>
      <c r="L116" s="30">
        <v>17500000</v>
      </c>
      <c r="M116" s="30">
        <v>700000</v>
      </c>
    </row>
    <row r="117" spans="1:13" outlineLevel="2" x14ac:dyDescent="0.25">
      <c r="A117" s="1">
        <v>3</v>
      </c>
      <c r="B117" s="2" t="s">
        <v>39</v>
      </c>
      <c r="C117" s="2">
        <v>2</v>
      </c>
      <c r="D117" s="2" t="s">
        <v>43</v>
      </c>
      <c r="E117" s="3">
        <v>42699</v>
      </c>
      <c r="F117" s="2">
        <v>316</v>
      </c>
      <c r="G117" s="5" t="s">
        <v>113</v>
      </c>
      <c r="H117" s="2" t="s">
        <v>78</v>
      </c>
      <c r="I117" s="2" t="s">
        <v>26</v>
      </c>
      <c r="J117" s="30">
        <v>10000000</v>
      </c>
      <c r="K117" s="30">
        <v>2500000</v>
      </c>
      <c r="L117" s="30">
        <v>12500000</v>
      </c>
      <c r="M117" s="30">
        <v>500000</v>
      </c>
    </row>
    <row r="118" spans="1:13" outlineLevel="2" x14ac:dyDescent="0.25">
      <c r="A118" s="13">
        <v>5</v>
      </c>
      <c r="B118" s="14" t="s">
        <v>53</v>
      </c>
      <c r="C118" s="14">
        <v>1</v>
      </c>
      <c r="D118" s="14" t="s">
        <v>54</v>
      </c>
      <c r="E118" s="23">
        <v>42704</v>
      </c>
      <c r="F118" s="14">
        <v>507</v>
      </c>
      <c r="G118" s="24" t="s">
        <v>117</v>
      </c>
      <c r="H118" s="14" t="s">
        <v>78</v>
      </c>
      <c r="I118" s="14" t="s">
        <v>26</v>
      </c>
      <c r="J118" s="31">
        <v>10000000</v>
      </c>
      <c r="K118" s="31">
        <v>2500000</v>
      </c>
      <c r="L118" s="31">
        <v>12500000</v>
      </c>
      <c r="M118" s="31">
        <v>500000</v>
      </c>
    </row>
    <row r="119" spans="1:13" outlineLevel="2" x14ac:dyDescent="0.25">
      <c r="A119" s="103">
        <v>5</v>
      </c>
      <c r="B119" s="104" t="s">
        <v>53</v>
      </c>
      <c r="C119" s="104">
        <v>2</v>
      </c>
      <c r="D119" s="104" t="s">
        <v>57</v>
      </c>
      <c r="E119" s="105">
        <v>42700</v>
      </c>
      <c r="F119" s="104">
        <v>515</v>
      </c>
      <c r="G119" s="117" t="s">
        <v>119</v>
      </c>
      <c r="H119" s="104" t="s">
        <v>78</v>
      </c>
      <c r="I119" s="104" t="s">
        <v>26</v>
      </c>
      <c r="J119" s="107">
        <v>10000000</v>
      </c>
      <c r="K119" s="107">
        <v>2500000</v>
      </c>
      <c r="L119" s="107">
        <v>12500000</v>
      </c>
      <c r="M119" s="107">
        <v>500000</v>
      </c>
    </row>
    <row r="120" spans="1:13" outlineLevel="1" x14ac:dyDescent="0.25">
      <c r="A120" s="96"/>
      <c r="B120" s="97"/>
      <c r="C120" s="97"/>
      <c r="D120" s="97"/>
      <c r="E120" s="98"/>
      <c r="F120" s="97"/>
      <c r="G120" s="101"/>
      <c r="H120" s="97"/>
      <c r="I120" s="96" t="s">
        <v>224</v>
      </c>
      <c r="J120" s="100"/>
      <c r="K120" s="100"/>
      <c r="L120" s="100">
        <f>SUBTOTAL(1,L101:L119)</f>
        <v>19671052.631578948</v>
      </c>
      <c r="M120" s="100"/>
    </row>
    <row r="121" spans="1:13" x14ac:dyDescent="0.25">
      <c r="A121" s="96"/>
      <c r="B121" s="97"/>
      <c r="C121" s="97"/>
      <c r="D121" s="97"/>
      <c r="E121" s="98"/>
      <c r="F121" s="97"/>
      <c r="G121" s="101"/>
      <c r="H121" s="97"/>
      <c r="I121" s="96" t="s">
        <v>225</v>
      </c>
      <c r="J121" s="100"/>
      <c r="K121" s="100"/>
      <c r="L121" s="100">
        <f>SUBTOTAL(1,L34:L119)</f>
        <v>19337349.397590362</v>
      </c>
      <c r="M121" s="100"/>
    </row>
  </sheetData>
  <sortState ref="A34:M116">
    <sortCondition ref="I34:I116"/>
  </sortState>
  <mergeCells count="2">
    <mergeCell ref="A11:B11"/>
    <mergeCell ref="C11:D11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22"/>
  <sheetViews>
    <sheetView topLeftCell="B1" workbookViewId="0">
      <selection activeCell="A29" sqref="A29"/>
    </sheetView>
  </sheetViews>
  <sheetFormatPr baseColWidth="10" defaultRowHeight="15" outlineLevelRow="3" x14ac:dyDescent="0.25"/>
  <cols>
    <col min="7" max="7" width="38.85546875" bestFit="1" customWidth="1"/>
    <col min="12" max="12" width="13.85546875" bestFit="1" customWidth="1"/>
  </cols>
  <sheetData>
    <row r="2" spans="1:9" s="84" customFormat="1" x14ac:dyDescent="0.25">
      <c r="A2" s="42" t="s">
        <v>136</v>
      </c>
      <c r="B2" s="42"/>
      <c r="C2" s="42"/>
      <c r="D2" s="42"/>
      <c r="E2" s="42"/>
      <c r="F2" s="42"/>
      <c r="G2" s="42"/>
      <c r="H2" s="42"/>
      <c r="I2" s="42"/>
    </row>
    <row r="4" spans="1:9" ht="15.75" thickBot="1" x14ac:dyDescent="0.3">
      <c r="A4" s="109"/>
      <c r="B4" s="109"/>
      <c r="C4" s="109"/>
      <c r="D4" s="109"/>
    </row>
    <row r="5" spans="1:9" x14ac:dyDescent="0.25">
      <c r="A5" s="108" t="s">
        <v>185</v>
      </c>
      <c r="B5" s="110"/>
      <c r="C5" s="108" t="s">
        <v>186</v>
      </c>
    </row>
    <row r="6" spans="1:9" x14ac:dyDescent="0.25">
      <c r="A6" s="108" t="s">
        <v>187</v>
      </c>
      <c r="B6" s="111"/>
      <c r="C6" s="108" t="s">
        <v>188</v>
      </c>
    </row>
    <row r="7" spans="1:9" x14ac:dyDescent="0.25">
      <c r="B7" s="111"/>
    </row>
    <row r="8" spans="1:9" x14ac:dyDescent="0.25">
      <c r="B8" s="111"/>
    </row>
    <row r="9" spans="1:9" x14ac:dyDescent="0.25">
      <c r="A9" s="112" t="s">
        <v>212</v>
      </c>
      <c r="B9" s="113"/>
      <c r="C9" s="114" t="s">
        <v>226</v>
      </c>
      <c r="D9" s="112"/>
    </row>
    <row r="10" spans="1:9" x14ac:dyDescent="0.25">
      <c r="B10" s="111"/>
    </row>
    <row r="11" spans="1:9" x14ac:dyDescent="0.25">
      <c r="B11" s="111"/>
    </row>
    <row r="12" spans="1:9" x14ac:dyDescent="0.25">
      <c r="B12" s="111"/>
      <c r="C12" s="108" t="s">
        <v>189</v>
      </c>
    </row>
    <row r="13" spans="1:9" x14ac:dyDescent="0.25">
      <c r="B13" s="111"/>
    </row>
    <row r="14" spans="1:9" x14ac:dyDescent="0.25">
      <c r="B14" s="111"/>
    </row>
    <row r="15" spans="1:9" x14ac:dyDescent="0.25">
      <c r="B15" s="111"/>
    </row>
    <row r="16" spans="1:9" x14ac:dyDescent="0.25">
      <c r="B16" s="111"/>
      <c r="C16" s="108" t="s">
        <v>190</v>
      </c>
      <c r="D16" s="115" t="s">
        <v>220</v>
      </c>
    </row>
    <row r="19" spans="1:13" ht="60" x14ac:dyDescent="0.8">
      <c r="A19" s="45"/>
      <c r="B19" s="48" t="s">
        <v>129</v>
      </c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7"/>
    </row>
    <row r="20" spans="1:13" x14ac:dyDescent="0.25">
      <c r="A20" s="45"/>
      <c r="B20" s="46"/>
      <c r="C20" s="46"/>
      <c r="D20" s="46"/>
      <c r="E20" s="46"/>
      <c r="F20" s="46"/>
      <c r="G20" s="46"/>
      <c r="H20" s="47"/>
      <c r="I20" s="47"/>
      <c r="J20" s="47"/>
      <c r="K20" s="47"/>
      <c r="L20" s="47"/>
      <c r="M20" s="47"/>
    </row>
    <row r="21" spans="1:13" x14ac:dyDescent="0.25">
      <c r="A21" s="45"/>
      <c r="B21" s="46"/>
      <c r="C21" s="46"/>
      <c r="D21" s="46"/>
      <c r="E21" s="46"/>
      <c r="F21" s="46"/>
      <c r="G21" s="46"/>
      <c r="H21" s="47"/>
      <c r="I21" s="47"/>
      <c r="J21" s="47"/>
      <c r="K21" s="47"/>
      <c r="L21" s="47"/>
      <c r="M21" s="47"/>
    </row>
    <row r="22" spans="1:13" x14ac:dyDescent="0.25">
      <c r="A22" s="45"/>
      <c r="B22" s="46"/>
      <c r="C22" s="46"/>
      <c r="D22" s="46"/>
      <c r="E22" s="46"/>
      <c r="F22" s="46"/>
      <c r="G22" s="46"/>
      <c r="H22" s="47"/>
      <c r="I22" s="47"/>
      <c r="J22" s="47"/>
      <c r="K22" s="47"/>
      <c r="L22" s="47"/>
      <c r="M22" s="47"/>
    </row>
    <row r="23" spans="1:13" x14ac:dyDescent="0.25">
      <c r="A23" s="45"/>
      <c r="B23" s="45"/>
      <c r="C23" s="45"/>
      <c r="D23" s="45"/>
      <c r="E23" s="45"/>
      <c r="F23" s="45"/>
      <c r="G23" s="45"/>
      <c r="H23" s="45"/>
      <c r="I23" s="45"/>
      <c r="J23" s="45"/>
      <c r="K23" s="45"/>
      <c r="L23" s="45"/>
      <c r="M23" s="47"/>
    </row>
    <row r="24" spans="1:13" x14ac:dyDescent="0.25">
      <c r="A24" s="49" t="s">
        <v>0</v>
      </c>
      <c r="B24" s="49"/>
      <c r="C24" s="49"/>
      <c r="D24" s="49"/>
      <c r="E24" s="49"/>
      <c r="F24" s="49"/>
      <c r="G24" s="49"/>
      <c r="H24" s="49"/>
      <c r="I24" s="49"/>
      <c r="J24" s="49"/>
      <c r="K24" s="49"/>
      <c r="L24" s="49"/>
      <c r="M24" s="47"/>
    </row>
    <row r="25" spans="1:13" x14ac:dyDescent="0.25">
      <c r="A25" s="49" t="s">
        <v>1</v>
      </c>
      <c r="B25" s="49"/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47"/>
    </row>
    <row r="26" spans="1:13" x14ac:dyDescent="0.25">
      <c r="A26" s="49" t="s">
        <v>128</v>
      </c>
      <c r="B26" s="49"/>
      <c r="C26" s="49"/>
      <c r="D26" s="49"/>
      <c r="E26" s="49"/>
      <c r="F26" s="49"/>
      <c r="G26" s="49"/>
      <c r="H26" s="49"/>
      <c r="I26" s="49"/>
      <c r="J26" s="49"/>
      <c r="K26" s="49"/>
      <c r="L26" s="49"/>
      <c r="M26" s="47"/>
    </row>
    <row r="27" spans="1:13" x14ac:dyDescent="0.25">
      <c r="A27" s="45"/>
      <c r="B27" s="46"/>
      <c r="C27" s="46"/>
      <c r="D27" s="46"/>
      <c r="E27" s="46"/>
      <c r="F27" s="46"/>
      <c r="G27" s="46"/>
      <c r="H27" s="47"/>
      <c r="I27" s="47"/>
      <c r="J27" s="47"/>
      <c r="K27" s="47"/>
      <c r="L27" s="47"/>
      <c r="M27" s="47"/>
    </row>
    <row r="28" spans="1:13" x14ac:dyDescent="0.25">
      <c r="A28" s="50" t="s">
        <v>2</v>
      </c>
      <c r="B28" s="51"/>
      <c r="C28" s="51"/>
      <c r="D28" s="51"/>
      <c r="E28" s="51"/>
      <c r="F28" s="50" t="s">
        <v>3</v>
      </c>
      <c r="G28" s="52"/>
      <c r="H28" s="50" t="s">
        <v>4</v>
      </c>
      <c r="I28" s="51"/>
      <c r="J28" s="52"/>
      <c r="K28" s="53">
        <v>0.25</v>
      </c>
      <c r="L28" s="53"/>
      <c r="M28" s="53">
        <v>0.05</v>
      </c>
    </row>
    <row r="29" spans="1:13" ht="25.5" x14ac:dyDescent="0.25">
      <c r="A29" s="54" t="s">
        <v>5</v>
      </c>
      <c r="B29" s="55" t="s">
        <v>6</v>
      </c>
      <c r="C29" s="54" t="s">
        <v>7</v>
      </c>
      <c r="D29" s="55" t="s">
        <v>8</v>
      </c>
      <c r="E29" s="55" t="s">
        <v>9</v>
      </c>
      <c r="F29" s="56" t="s">
        <v>10</v>
      </c>
      <c r="G29" s="56" t="s">
        <v>11</v>
      </c>
      <c r="H29" s="56" t="s">
        <v>12</v>
      </c>
      <c r="I29" s="56" t="s">
        <v>13</v>
      </c>
      <c r="J29" s="56" t="s">
        <v>14</v>
      </c>
      <c r="K29" s="56" t="s">
        <v>15</v>
      </c>
      <c r="L29" s="56" t="s">
        <v>16</v>
      </c>
      <c r="M29" s="56" t="s">
        <v>17</v>
      </c>
    </row>
    <row r="30" spans="1:13" outlineLevel="3" x14ac:dyDescent="0.25">
      <c r="A30" s="1">
        <v>1</v>
      </c>
      <c r="B30" s="2" t="s">
        <v>18</v>
      </c>
      <c r="C30" s="2">
        <v>1</v>
      </c>
      <c r="D30" s="2" t="s">
        <v>19</v>
      </c>
      <c r="E30" s="3">
        <v>42676</v>
      </c>
      <c r="F30" s="2">
        <v>101</v>
      </c>
      <c r="G30" s="9" t="s">
        <v>20</v>
      </c>
      <c r="H30" s="10" t="s">
        <v>21</v>
      </c>
      <c r="I30" s="10" t="s">
        <v>22</v>
      </c>
      <c r="J30" s="30">
        <v>22000000</v>
      </c>
      <c r="K30" s="30">
        <v>5500000</v>
      </c>
      <c r="L30" s="30">
        <v>27500000</v>
      </c>
      <c r="M30" s="30">
        <v>1100000</v>
      </c>
    </row>
    <row r="31" spans="1:13" outlineLevel="3" x14ac:dyDescent="0.25">
      <c r="A31" s="13">
        <v>1</v>
      </c>
      <c r="B31" s="14" t="s">
        <v>18</v>
      </c>
      <c r="C31" s="14">
        <v>1</v>
      </c>
      <c r="D31" s="14" t="s">
        <v>19</v>
      </c>
      <c r="E31" s="15">
        <v>42676</v>
      </c>
      <c r="F31" s="14">
        <v>102</v>
      </c>
      <c r="G31" s="16" t="s">
        <v>23</v>
      </c>
      <c r="H31" s="14" t="s">
        <v>21</v>
      </c>
      <c r="I31" s="14" t="s">
        <v>24</v>
      </c>
      <c r="J31" s="31">
        <v>22000000</v>
      </c>
      <c r="K31" s="31">
        <v>5500000</v>
      </c>
      <c r="L31" s="31">
        <v>27500000</v>
      </c>
      <c r="M31" s="31">
        <v>1100000</v>
      </c>
    </row>
    <row r="32" spans="1:13" outlineLevel="3" x14ac:dyDescent="0.25">
      <c r="A32" s="1">
        <v>1</v>
      </c>
      <c r="B32" s="2" t="s">
        <v>18</v>
      </c>
      <c r="C32" s="2">
        <v>1</v>
      </c>
      <c r="D32" s="2" t="s">
        <v>19</v>
      </c>
      <c r="E32" s="3">
        <v>42703</v>
      </c>
      <c r="F32" s="2">
        <v>109</v>
      </c>
      <c r="G32" s="9" t="s">
        <v>25</v>
      </c>
      <c r="H32" s="2" t="s">
        <v>21</v>
      </c>
      <c r="I32" s="2" t="s">
        <v>26</v>
      </c>
      <c r="J32" s="30">
        <v>22000000</v>
      </c>
      <c r="K32" s="30">
        <v>5500000</v>
      </c>
      <c r="L32" s="30">
        <v>27500000</v>
      </c>
      <c r="M32" s="32">
        <v>1100000</v>
      </c>
    </row>
    <row r="33" spans="1:13" outlineLevel="3" x14ac:dyDescent="0.25">
      <c r="A33" s="13">
        <v>1</v>
      </c>
      <c r="B33" s="14" t="s">
        <v>18</v>
      </c>
      <c r="C33" s="14">
        <v>2</v>
      </c>
      <c r="D33" s="14" t="s">
        <v>27</v>
      </c>
      <c r="E33" s="15">
        <v>42675</v>
      </c>
      <c r="F33" s="14">
        <v>110</v>
      </c>
      <c r="G33" s="16" t="s">
        <v>28</v>
      </c>
      <c r="H33" s="14" t="s">
        <v>21</v>
      </c>
      <c r="I33" s="14" t="s">
        <v>26</v>
      </c>
      <c r="J33" s="31">
        <v>22000000</v>
      </c>
      <c r="K33" s="31">
        <v>5500000</v>
      </c>
      <c r="L33" s="31">
        <v>27500000</v>
      </c>
      <c r="M33" s="31">
        <v>1100000</v>
      </c>
    </row>
    <row r="34" spans="1:13" outlineLevel="3" x14ac:dyDescent="0.25">
      <c r="A34" s="1">
        <v>1</v>
      </c>
      <c r="B34" s="2" t="s">
        <v>18</v>
      </c>
      <c r="C34" s="2">
        <v>2</v>
      </c>
      <c r="D34" s="2" t="s">
        <v>27</v>
      </c>
      <c r="E34" s="3">
        <v>42694</v>
      </c>
      <c r="F34" s="2">
        <v>119</v>
      </c>
      <c r="G34" s="9" t="s">
        <v>29</v>
      </c>
      <c r="H34" s="2" t="s">
        <v>21</v>
      </c>
      <c r="I34" s="2" t="s">
        <v>26</v>
      </c>
      <c r="J34" s="30">
        <v>22000000</v>
      </c>
      <c r="K34" s="30">
        <v>5500000</v>
      </c>
      <c r="L34" s="30">
        <v>27500000</v>
      </c>
      <c r="M34" s="30">
        <v>1100000</v>
      </c>
    </row>
    <row r="35" spans="1:13" outlineLevel="3" x14ac:dyDescent="0.25">
      <c r="A35" s="13">
        <v>2</v>
      </c>
      <c r="B35" s="14" t="s">
        <v>30</v>
      </c>
      <c r="C35" s="14">
        <v>1</v>
      </c>
      <c r="D35" s="14" t="s">
        <v>31</v>
      </c>
      <c r="E35" s="15">
        <v>42676</v>
      </c>
      <c r="F35" s="14">
        <v>201</v>
      </c>
      <c r="G35" s="16" t="s">
        <v>32</v>
      </c>
      <c r="H35" s="14" t="s">
        <v>21</v>
      </c>
      <c r="I35" s="14" t="s">
        <v>24</v>
      </c>
      <c r="J35" s="31">
        <v>22000000</v>
      </c>
      <c r="K35" s="31">
        <v>5500000</v>
      </c>
      <c r="L35" s="31">
        <v>27500000</v>
      </c>
      <c r="M35" s="31">
        <v>1100000</v>
      </c>
    </row>
    <row r="36" spans="1:13" outlineLevel="3" x14ac:dyDescent="0.25">
      <c r="A36" s="1">
        <v>2</v>
      </c>
      <c r="B36" s="2" t="s">
        <v>30</v>
      </c>
      <c r="C36" s="2">
        <v>1</v>
      </c>
      <c r="D36" s="2" t="s">
        <v>31</v>
      </c>
      <c r="E36" s="3">
        <v>42684</v>
      </c>
      <c r="F36" s="2">
        <v>206</v>
      </c>
      <c r="G36" s="9" t="s">
        <v>33</v>
      </c>
      <c r="H36" s="2" t="s">
        <v>21</v>
      </c>
      <c r="I36" s="2" t="s">
        <v>22</v>
      </c>
      <c r="J36" s="30">
        <v>22000000</v>
      </c>
      <c r="K36" s="30">
        <v>5500000</v>
      </c>
      <c r="L36" s="30">
        <v>27500000</v>
      </c>
      <c r="M36" s="30">
        <v>1100000</v>
      </c>
    </row>
    <row r="37" spans="1:13" outlineLevel="3" x14ac:dyDescent="0.25">
      <c r="A37" s="13">
        <v>2</v>
      </c>
      <c r="B37" s="14" t="s">
        <v>30</v>
      </c>
      <c r="C37" s="14">
        <v>1</v>
      </c>
      <c r="D37" s="14" t="s">
        <v>31</v>
      </c>
      <c r="E37" s="15">
        <v>42686</v>
      </c>
      <c r="F37" s="14">
        <v>207</v>
      </c>
      <c r="G37" s="16" t="s">
        <v>34</v>
      </c>
      <c r="H37" s="14" t="s">
        <v>21</v>
      </c>
      <c r="I37" s="14" t="s">
        <v>35</v>
      </c>
      <c r="J37" s="31">
        <v>22000000</v>
      </c>
      <c r="K37" s="31">
        <v>5500000</v>
      </c>
      <c r="L37" s="31">
        <v>27500000</v>
      </c>
      <c r="M37" s="31">
        <v>1100000</v>
      </c>
    </row>
    <row r="38" spans="1:13" outlineLevel="3" x14ac:dyDescent="0.25">
      <c r="A38" s="1">
        <v>2</v>
      </c>
      <c r="B38" s="2" t="s">
        <v>30</v>
      </c>
      <c r="C38" s="2">
        <v>2</v>
      </c>
      <c r="D38" s="2" t="s">
        <v>36</v>
      </c>
      <c r="E38" s="3">
        <v>42696</v>
      </c>
      <c r="F38" s="2">
        <v>214</v>
      </c>
      <c r="G38" s="9" t="s">
        <v>37</v>
      </c>
      <c r="H38" s="11" t="s">
        <v>21</v>
      </c>
      <c r="I38" s="2" t="s">
        <v>24</v>
      </c>
      <c r="J38" s="30">
        <v>22000000</v>
      </c>
      <c r="K38" s="30">
        <v>5500000</v>
      </c>
      <c r="L38" s="30">
        <v>27500000</v>
      </c>
      <c r="M38" s="30">
        <v>1100000</v>
      </c>
    </row>
    <row r="39" spans="1:13" outlineLevel="3" x14ac:dyDescent="0.25">
      <c r="A39" s="13">
        <v>2</v>
      </c>
      <c r="B39" s="14" t="s">
        <v>30</v>
      </c>
      <c r="C39" s="14">
        <v>2</v>
      </c>
      <c r="D39" s="14" t="s">
        <v>36</v>
      </c>
      <c r="E39" s="15">
        <v>42697</v>
      </c>
      <c r="F39" s="14">
        <v>215</v>
      </c>
      <c r="G39" s="16" t="s">
        <v>38</v>
      </c>
      <c r="H39" s="14" t="s">
        <v>21</v>
      </c>
      <c r="I39" s="14" t="s">
        <v>22</v>
      </c>
      <c r="J39" s="31">
        <v>22000000</v>
      </c>
      <c r="K39" s="31">
        <v>5500000</v>
      </c>
      <c r="L39" s="31">
        <v>27500000</v>
      </c>
      <c r="M39" s="31">
        <v>1100000</v>
      </c>
    </row>
    <row r="40" spans="1:13" outlineLevel="3" x14ac:dyDescent="0.25">
      <c r="A40" s="13">
        <v>3</v>
      </c>
      <c r="B40" s="14" t="s">
        <v>39</v>
      </c>
      <c r="C40" s="14">
        <v>1</v>
      </c>
      <c r="D40" s="14" t="s">
        <v>40</v>
      </c>
      <c r="E40" s="23">
        <v>42699</v>
      </c>
      <c r="F40" s="14">
        <v>307</v>
      </c>
      <c r="G40" s="16" t="s">
        <v>41</v>
      </c>
      <c r="H40" s="14" t="s">
        <v>21</v>
      </c>
      <c r="I40" s="14" t="s">
        <v>22</v>
      </c>
      <c r="J40" s="31">
        <v>22000000</v>
      </c>
      <c r="K40" s="31">
        <v>5500000</v>
      </c>
      <c r="L40" s="31">
        <v>27500000</v>
      </c>
      <c r="M40" s="31">
        <v>1100000</v>
      </c>
    </row>
    <row r="41" spans="1:13" outlineLevel="3" x14ac:dyDescent="0.25">
      <c r="A41" s="1">
        <v>3</v>
      </c>
      <c r="B41" s="2" t="s">
        <v>39</v>
      </c>
      <c r="C41" s="2">
        <v>1</v>
      </c>
      <c r="D41" s="2" t="s">
        <v>40</v>
      </c>
      <c r="E41" s="4">
        <v>42704</v>
      </c>
      <c r="F41" s="2">
        <v>308</v>
      </c>
      <c r="G41" s="9" t="s">
        <v>42</v>
      </c>
      <c r="H41" s="2" t="s">
        <v>21</v>
      </c>
      <c r="I41" s="2" t="s">
        <v>22</v>
      </c>
      <c r="J41" s="30">
        <v>22000000</v>
      </c>
      <c r="K41" s="30">
        <v>5500000</v>
      </c>
      <c r="L41" s="30">
        <v>27500000</v>
      </c>
      <c r="M41" s="30">
        <v>1100000</v>
      </c>
    </row>
    <row r="42" spans="1:13" outlineLevel="3" x14ac:dyDescent="0.25">
      <c r="A42" s="13">
        <v>3</v>
      </c>
      <c r="B42" s="14" t="s">
        <v>39</v>
      </c>
      <c r="C42" s="14">
        <v>2</v>
      </c>
      <c r="D42" s="14" t="s">
        <v>43</v>
      </c>
      <c r="E42" s="15">
        <v>42676</v>
      </c>
      <c r="F42" s="14">
        <v>309</v>
      </c>
      <c r="G42" s="24" t="s">
        <v>44</v>
      </c>
      <c r="H42" s="25" t="s">
        <v>21</v>
      </c>
      <c r="I42" s="14" t="s">
        <v>22</v>
      </c>
      <c r="J42" s="31">
        <v>22000000</v>
      </c>
      <c r="K42" s="31">
        <v>5500000</v>
      </c>
      <c r="L42" s="31">
        <v>27500000</v>
      </c>
      <c r="M42" s="31">
        <v>1100000</v>
      </c>
    </row>
    <row r="43" spans="1:13" outlineLevel="3" x14ac:dyDescent="0.25">
      <c r="A43" s="1">
        <v>3</v>
      </c>
      <c r="B43" s="2" t="s">
        <v>39</v>
      </c>
      <c r="C43" s="2">
        <v>2</v>
      </c>
      <c r="D43" s="2" t="s">
        <v>43</v>
      </c>
      <c r="E43" s="3">
        <v>42676</v>
      </c>
      <c r="F43" s="2">
        <v>310</v>
      </c>
      <c r="G43" s="5" t="s">
        <v>45</v>
      </c>
      <c r="H43" s="2" t="s">
        <v>21</v>
      </c>
      <c r="I43" s="2" t="s">
        <v>26</v>
      </c>
      <c r="J43" s="30">
        <v>22000000</v>
      </c>
      <c r="K43" s="30">
        <v>5500000</v>
      </c>
      <c r="L43" s="30">
        <v>27500000</v>
      </c>
      <c r="M43" s="30">
        <v>1100000</v>
      </c>
    </row>
    <row r="44" spans="1:13" outlineLevel="3" x14ac:dyDescent="0.25">
      <c r="A44" s="13">
        <v>4</v>
      </c>
      <c r="B44" s="14" t="s">
        <v>46</v>
      </c>
      <c r="C44" s="14">
        <v>1</v>
      </c>
      <c r="D44" s="14" t="s">
        <v>47</v>
      </c>
      <c r="E44" s="23">
        <v>42677</v>
      </c>
      <c r="F44" s="14">
        <v>401</v>
      </c>
      <c r="G44" s="24" t="s">
        <v>48</v>
      </c>
      <c r="H44" s="25" t="s">
        <v>21</v>
      </c>
      <c r="I44" s="14" t="s">
        <v>35</v>
      </c>
      <c r="J44" s="31">
        <v>22000000</v>
      </c>
      <c r="K44" s="31">
        <v>5500000</v>
      </c>
      <c r="L44" s="31">
        <v>27500000</v>
      </c>
      <c r="M44" s="31">
        <v>1100000</v>
      </c>
    </row>
    <row r="45" spans="1:13" outlineLevel="3" x14ac:dyDescent="0.25">
      <c r="A45" s="1">
        <v>4</v>
      </c>
      <c r="B45" s="2" t="s">
        <v>46</v>
      </c>
      <c r="C45" s="2">
        <v>1</v>
      </c>
      <c r="D45" s="2" t="s">
        <v>47</v>
      </c>
      <c r="E45" s="4">
        <v>42679</v>
      </c>
      <c r="F45" s="2">
        <v>402</v>
      </c>
      <c r="G45" s="5" t="s">
        <v>49</v>
      </c>
      <c r="H45" s="2" t="s">
        <v>21</v>
      </c>
      <c r="I45" s="2" t="s">
        <v>26</v>
      </c>
      <c r="J45" s="30">
        <v>22000000</v>
      </c>
      <c r="K45" s="30">
        <v>5500000</v>
      </c>
      <c r="L45" s="30">
        <v>27500000</v>
      </c>
      <c r="M45" s="30">
        <v>1100000</v>
      </c>
    </row>
    <row r="46" spans="1:13" outlineLevel="3" x14ac:dyDescent="0.25">
      <c r="A46" s="13">
        <v>4</v>
      </c>
      <c r="B46" s="14" t="s">
        <v>46</v>
      </c>
      <c r="C46" s="14">
        <v>2</v>
      </c>
      <c r="D46" s="14" t="s">
        <v>50</v>
      </c>
      <c r="E46" s="23">
        <v>42678</v>
      </c>
      <c r="F46" s="14">
        <v>409</v>
      </c>
      <c r="G46" s="24" t="s">
        <v>51</v>
      </c>
      <c r="H46" s="25" t="s">
        <v>21</v>
      </c>
      <c r="I46" s="14" t="s">
        <v>22</v>
      </c>
      <c r="J46" s="31">
        <v>22000000</v>
      </c>
      <c r="K46" s="31">
        <v>5500000</v>
      </c>
      <c r="L46" s="31">
        <v>27500000</v>
      </c>
      <c r="M46" s="31">
        <v>1100000</v>
      </c>
    </row>
    <row r="47" spans="1:13" outlineLevel="3" x14ac:dyDescent="0.25">
      <c r="A47" s="1">
        <v>4</v>
      </c>
      <c r="B47" s="2" t="s">
        <v>46</v>
      </c>
      <c r="C47" s="2">
        <v>2</v>
      </c>
      <c r="D47" s="2" t="s">
        <v>50</v>
      </c>
      <c r="E47" s="4">
        <v>42680</v>
      </c>
      <c r="F47" s="2">
        <v>410</v>
      </c>
      <c r="G47" s="5" t="s">
        <v>52</v>
      </c>
      <c r="H47" s="2" t="s">
        <v>21</v>
      </c>
      <c r="I47" s="2" t="s">
        <v>24</v>
      </c>
      <c r="J47" s="30">
        <v>22000000</v>
      </c>
      <c r="K47" s="30">
        <v>5500000</v>
      </c>
      <c r="L47" s="30">
        <v>27500000</v>
      </c>
      <c r="M47" s="30">
        <v>1100000</v>
      </c>
    </row>
    <row r="48" spans="1:13" outlineLevel="3" x14ac:dyDescent="0.25">
      <c r="A48" s="13">
        <v>5</v>
      </c>
      <c r="B48" s="14" t="s">
        <v>53</v>
      </c>
      <c r="C48" s="14">
        <v>1</v>
      </c>
      <c r="D48" s="14" t="s">
        <v>54</v>
      </c>
      <c r="E48" s="23">
        <v>42678</v>
      </c>
      <c r="F48" s="14">
        <v>501</v>
      </c>
      <c r="G48" s="24" t="s">
        <v>55</v>
      </c>
      <c r="H48" s="25" t="s">
        <v>21</v>
      </c>
      <c r="I48" s="14" t="s">
        <v>35</v>
      </c>
      <c r="J48" s="31">
        <v>22000000</v>
      </c>
      <c r="K48" s="31">
        <v>5500000</v>
      </c>
      <c r="L48" s="31">
        <v>27500000</v>
      </c>
      <c r="M48" s="31">
        <v>1100000</v>
      </c>
    </row>
    <row r="49" spans="1:13" outlineLevel="3" x14ac:dyDescent="0.25">
      <c r="A49" s="26">
        <v>5</v>
      </c>
      <c r="B49" s="2" t="s">
        <v>53</v>
      </c>
      <c r="C49" s="2">
        <v>1</v>
      </c>
      <c r="D49" s="2" t="s">
        <v>54</v>
      </c>
      <c r="E49" s="4">
        <v>42680</v>
      </c>
      <c r="F49" s="2">
        <v>502</v>
      </c>
      <c r="G49" s="5" t="s">
        <v>56</v>
      </c>
      <c r="H49" s="2" t="s">
        <v>21</v>
      </c>
      <c r="I49" s="2" t="s">
        <v>24</v>
      </c>
      <c r="J49" s="30">
        <v>22000000</v>
      </c>
      <c r="K49" s="30">
        <v>5500000</v>
      </c>
      <c r="L49" s="30">
        <v>27500000</v>
      </c>
      <c r="M49" s="30">
        <v>1100000</v>
      </c>
    </row>
    <row r="50" spans="1:13" outlineLevel="3" x14ac:dyDescent="0.25">
      <c r="A50" s="13">
        <v>5</v>
      </c>
      <c r="B50" s="14" t="s">
        <v>53</v>
      </c>
      <c r="C50" s="14">
        <v>2</v>
      </c>
      <c r="D50" s="14" t="s">
        <v>57</v>
      </c>
      <c r="E50" s="15">
        <v>42676</v>
      </c>
      <c r="F50" s="14">
        <v>509</v>
      </c>
      <c r="G50" s="24" t="s">
        <v>58</v>
      </c>
      <c r="H50" s="25" t="s">
        <v>21</v>
      </c>
      <c r="I50" s="14" t="s">
        <v>24</v>
      </c>
      <c r="J50" s="31">
        <v>22000000</v>
      </c>
      <c r="K50" s="31">
        <v>5500000</v>
      </c>
      <c r="L50" s="31">
        <v>27500000</v>
      </c>
      <c r="M50" s="31">
        <v>1100000</v>
      </c>
    </row>
    <row r="51" spans="1:13" outlineLevel="3" x14ac:dyDescent="0.25">
      <c r="A51" s="1">
        <v>5</v>
      </c>
      <c r="B51" s="2" t="s">
        <v>53</v>
      </c>
      <c r="C51" s="2">
        <v>2</v>
      </c>
      <c r="D51" s="2" t="s">
        <v>57</v>
      </c>
      <c r="E51" s="3">
        <v>42676</v>
      </c>
      <c r="F51" s="2">
        <v>510</v>
      </c>
      <c r="G51" s="5" t="s">
        <v>59</v>
      </c>
      <c r="H51" s="2" t="s">
        <v>21</v>
      </c>
      <c r="I51" s="2" t="s">
        <v>22</v>
      </c>
      <c r="J51" s="30">
        <v>22000000</v>
      </c>
      <c r="K51" s="30">
        <v>5500000</v>
      </c>
      <c r="L51" s="30">
        <v>27500000</v>
      </c>
      <c r="M51" s="30">
        <v>1100000</v>
      </c>
    </row>
    <row r="52" spans="1:13" outlineLevel="2" x14ac:dyDescent="0.25">
      <c r="A52" s="1"/>
      <c r="B52" s="2"/>
      <c r="C52" s="2"/>
      <c r="D52" s="2"/>
      <c r="E52" s="3"/>
      <c r="F52" s="2"/>
      <c r="G52" s="5"/>
      <c r="H52" s="1" t="s">
        <v>227</v>
      </c>
      <c r="I52" s="2"/>
      <c r="J52" s="30"/>
      <c r="K52" s="30"/>
      <c r="L52" s="30"/>
      <c r="M52" s="30">
        <f>SUBTOTAL(1,M30:M51)</f>
        <v>1100000</v>
      </c>
    </row>
    <row r="53" spans="1:13" outlineLevel="1" x14ac:dyDescent="0.25">
      <c r="A53" s="1"/>
      <c r="B53" s="2"/>
      <c r="C53" s="2"/>
      <c r="D53" s="2"/>
      <c r="E53" s="3"/>
      <c r="F53" s="2"/>
      <c r="G53" s="5"/>
      <c r="H53" s="1" t="s">
        <v>214</v>
      </c>
      <c r="I53" s="2"/>
      <c r="J53" s="30"/>
      <c r="K53" s="30"/>
      <c r="L53" s="30">
        <f>SUBTOTAL(9,L30:L51)</f>
        <v>605000000</v>
      </c>
      <c r="M53" s="30"/>
    </row>
    <row r="54" spans="1:13" outlineLevel="3" x14ac:dyDescent="0.25">
      <c r="A54" s="1">
        <v>1</v>
      </c>
      <c r="B54" s="2" t="s">
        <v>18</v>
      </c>
      <c r="C54" s="2">
        <v>1</v>
      </c>
      <c r="D54" s="2" t="s">
        <v>19</v>
      </c>
      <c r="E54" s="3">
        <v>42685</v>
      </c>
      <c r="F54" s="2">
        <v>103</v>
      </c>
      <c r="G54" s="9" t="s">
        <v>60</v>
      </c>
      <c r="H54" s="2" t="s">
        <v>61</v>
      </c>
      <c r="I54" s="2" t="s">
        <v>26</v>
      </c>
      <c r="J54" s="30">
        <v>15000000</v>
      </c>
      <c r="K54" s="30">
        <v>3750000</v>
      </c>
      <c r="L54" s="30">
        <v>18750000</v>
      </c>
      <c r="M54" s="30">
        <v>750000</v>
      </c>
    </row>
    <row r="55" spans="1:13" outlineLevel="3" x14ac:dyDescent="0.25">
      <c r="A55" s="13">
        <v>1</v>
      </c>
      <c r="B55" s="14" t="s">
        <v>18</v>
      </c>
      <c r="C55" s="14">
        <v>1</v>
      </c>
      <c r="D55" s="14" t="s">
        <v>19</v>
      </c>
      <c r="E55" s="15">
        <v>42689</v>
      </c>
      <c r="F55" s="14">
        <v>104</v>
      </c>
      <c r="G55" s="16" t="s">
        <v>51</v>
      </c>
      <c r="H55" s="14" t="s">
        <v>61</v>
      </c>
      <c r="I55" s="14" t="s">
        <v>35</v>
      </c>
      <c r="J55" s="31">
        <v>15000000</v>
      </c>
      <c r="K55" s="31">
        <v>3750000</v>
      </c>
      <c r="L55" s="31">
        <v>18750000</v>
      </c>
      <c r="M55" s="31">
        <v>750000</v>
      </c>
    </row>
    <row r="56" spans="1:13" outlineLevel="3" x14ac:dyDescent="0.25">
      <c r="A56" s="1">
        <v>1</v>
      </c>
      <c r="B56" s="2" t="s">
        <v>18</v>
      </c>
      <c r="C56" s="2">
        <v>2</v>
      </c>
      <c r="D56" s="2" t="s">
        <v>27</v>
      </c>
      <c r="E56" s="3">
        <v>42676</v>
      </c>
      <c r="F56" s="2">
        <v>111</v>
      </c>
      <c r="G56" s="9" t="s">
        <v>62</v>
      </c>
      <c r="H56" s="2" t="s">
        <v>61</v>
      </c>
      <c r="I56" s="2" t="s">
        <v>24</v>
      </c>
      <c r="J56" s="30">
        <v>15000000</v>
      </c>
      <c r="K56" s="30">
        <v>3750000</v>
      </c>
      <c r="L56" s="30">
        <v>18750000</v>
      </c>
      <c r="M56" s="30">
        <v>750000</v>
      </c>
    </row>
    <row r="57" spans="1:13" outlineLevel="3" x14ac:dyDescent="0.25">
      <c r="A57" s="13">
        <v>1</v>
      </c>
      <c r="B57" s="14" t="s">
        <v>18</v>
      </c>
      <c r="C57" s="14">
        <v>2</v>
      </c>
      <c r="D57" s="14" t="s">
        <v>27</v>
      </c>
      <c r="E57" s="15">
        <v>42677</v>
      </c>
      <c r="F57" s="14">
        <v>112</v>
      </c>
      <c r="G57" s="16" t="s">
        <v>63</v>
      </c>
      <c r="H57" s="14" t="s">
        <v>61</v>
      </c>
      <c r="I57" s="14" t="s">
        <v>22</v>
      </c>
      <c r="J57" s="31">
        <v>15000000</v>
      </c>
      <c r="K57" s="31">
        <v>3750000</v>
      </c>
      <c r="L57" s="31">
        <v>18750000</v>
      </c>
      <c r="M57" s="31">
        <v>750000</v>
      </c>
    </row>
    <row r="58" spans="1:13" outlineLevel="3" x14ac:dyDescent="0.25">
      <c r="A58" s="1">
        <v>1</v>
      </c>
      <c r="B58" s="2" t="s">
        <v>18</v>
      </c>
      <c r="C58" s="2">
        <v>2</v>
      </c>
      <c r="D58" s="2" t="s">
        <v>27</v>
      </c>
      <c r="E58" s="3">
        <v>42686</v>
      </c>
      <c r="F58" s="2">
        <v>117</v>
      </c>
      <c r="G58" s="9" t="s">
        <v>64</v>
      </c>
      <c r="H58" s="2" t="s">
        <v>61</v>
      </c>
      <c r="I58" s="2" t="s">
        <v>22</v>
      </c>
      <c r="J58" s="30">
        <v>15000000</v>
      </c>
      <c r="K58" s="30">
        <v>3750000</v>
      </c>
      <c r="L58" s="30">
        <v>18750000</v>
      </c>
      <c r="M58" s="30">
        <v>750000</v>
      </c>
    </row>
    <row r="59" spans="1:13" outlineLevel="3" x14ac:dyDescent="0.25">
      <c r="A59" s="13">
        <v>1</v>
      </c>
      <c r="B59" s="14" t="s">
        <v>18</v>
      </c>
      <c r="C59" s="14">
        <v>2</v>
      </c>
      <c r="D59" s="14" t="s">
        <v>27</v>
      </c>
      <c r="E59" s="15">
        <v>42689</v>
      </c>
      <c r="F59" s="14">
        <v>118</v>
      </c>
      <c r="G59" s="16" t="s">
        <v>65</v>
      </c>
      <c r="H59" s="14" t="s">
        <v>61</v>
      </c>
      <c r="I59" s="14" t="s">
        <v>22</v>
      </c>
      <c r="J59" s="31">
        <v>15000000</v>
      </c>
      <c r="K59" s="31">
        <v>3750000</v>
      </c>
      <c r="L59" s="31">
        <v>18750000</v>
      </c>
      <c r="M59" s="31">
        <v>750000</v>
      </c>
    </row>
    <row r="60" spans="1:13" outlineLevel="3" x14ac:dyDescent="0.25">
      <c r="A60" s="1">
        <v>2</v>
      </c>
      <c r="B60" s="2" t="s">
        <v>30</v>
      </c>
      <c r="C60" s="2">
        <v>1</v>
      </c>
      <c r="D60" s="2" t="s">
        <v>31</v>
      </c>
      <c r="E60" s="3">
        <v>42699</v>
      </c>
      <c r="F60" s="2">
        <v>208</v>
      </c>
      <c r="G60" s="9" t="s">
        <v>66</v>
      </c>
      <c r="H60" s="2" t="s">
        <v>61</v>
      </c>
      <c r="I60" s="2" t="s">
        <v>22</v>
      </c>
      <c r="J60" s="30">
        <v>15000000</v>
      </c>
      <c r="K60" s="30">
        <v>3750000</v>
      </c>
      <c r="L60" s="30">
        <v>18750000</v>
      </c>
      <c r="M60" s="30">
        <v>750000</v>
      </c>
    </row>
    <row r="61" spans="1:13" outlineLevel="3" x14ac:dyDescent="0.25">
      <c r="A61" s="13">
        <v>2</v>
      </c>
      <c r="B61" s="14" t="s">
        <v>30</v>
      </c>
      <c r="C61" s="14">
        <v>2</v>
      </c>
      <c r="D61" s="14" t="s">
        <v>36</v>
      </c>
      <c r="E61" s="15">
        <v>42677</v>
      </c>
      <c r="F61" s="14">
        <v>209</v>
      </c>
      <c r="G61" s="16" t="s">
        <v>67</v>
      </c>
      <c r="H61" s="14" t="s">
        <v>61</v>
      </c>
      <c r="I61" s="14" t="s">
        <v>22</v>
      </c>
      <c r="J61" s="31">
        <v>15000000</v>
      </c>
      <c r="K61" s="31">
        <v>3750000</v>
      </c>
      <c r="L61" s="31">
        <v>18750000</v>
      </c>
      <c r="M61" s="31">
        <v>750000</v>
      </c>
    </row>
    <row r="62" spans="1:13" outlineLevel="3" x14ac:dyDescent="0.25">
      <c r="A62" s="1">
        <v>2</v>
      </c>
      <c r="B62" s="2" t="s">
        <v>30</v>
      </c>
      <c r="C62" s="2">
        <v>2</v>
      </c>
      <c r="D62" s="2" t="s">
        <v>36</v>
      </c>
      <c r="E62" s="3">
        <v>42700</v>
      </c>
      <c r="F62" s="2">
        <v>216</v>
      </c>
      <c r="G62" s="9" t="s">
        <v>68</v>
      </c>
      <c r="H62" s="11" t="s">
        <v>61</v>
      </c>
      <c r="I62" s="2" t="s">
        <v>22</v>
      </c>
      <c r="J62" s="30">
        <v>15000000</v>
      </c>
      <c r="K62" s="30">
        <v>3750000</v>
      </c>
      <c r="L62" s="30">
        <v>18750000</v>
      </c>
      <c r="M62" s="30">
        <v>750000</v>
      </c>
    </row>
    <row r="63" spans="1:13" outlineLevel="3" x14ac:dyDescent="0.25">
      <c r="A63" s="13">
        <v>3</v>
      </c>
      <c r="B63" s="14" t="s">
        <v>39</v>
      </c>
      <c r="C63" s="14">
        <v>1</v>
      </c>
      <c r="D63" s="14" t="s">
        <v>40</v>
      </c>
      <c r="E63" s="15">
        <v>42677</v>
      </c>
      <c r="F63" s="14">
        <v>301</v>
      </c>
      <c r="G63" s="16" t="s">
        <v>69</v>
      </c>
      <c r="H63" s="14" t="s">
        <v>61</v>
      </c>
      <c r="I63" s="14" t="s">
        <v>24</v>
      </c>
      <c r="J63" s="31">
        <v>15000000</v>
      </c>
      <c r="K63" s="31">
        <v>3750000</v>
      </c>
      <c r="L63" s="31">
        <v>18750000</v>
      </c>
      <c r="M63" s="31">
        <v>750000</v>
      </c>
    </row>
    <row r="64" spans="1:13" outlineLevel="3" x14ac:dyDescent="0.25">
      <c r="A64" s="1">
        <v>3</v>
      </c>
      <c r="B64" s="2" t="s">
        <v>39</v>
      </c>
      <c r="C64" s="2">
        <v>1</v>
      </c>
      <c r="D64" s="2" t="s">
        <v>40</v>
      </c>
      <c r="E64" s="3">
        <v>42694</v>
      </c>
      <c r="F64" s="2">
        <v>306</v>
      </c>
      <c r="G64" s="9" t="s">
        <v>70</v>
      </c>
      <c r="H64" s="2" t="s">
        <v>61</v>
      </c>
      <c r="I64" s="2" t="s">
        <v>24</v>
      </c>
      <c r="J64" s="30">
        <v>15000000</v>
      </c>
      <c r="K64" s="30">
        <v>3750000</v>
      </c>
      <c r="L64" s="30">
        <v>18750000</v>
      </c>
      <c r="M64" s="30">
        <v>750000</v>
      </c>
    </row>
    <row r="65" spans="1:13" outlineLevel="3" x14ac:dyDescent="0.25">
      <c r="A65" s="13">
        <v>3</v>
      </c>
      <c r="B65" s="14" t="s">
        <v>39</v>
      </c>
      <c r="C65" s="14">
        <v>2</v>
      </c>
      <c r="D65" s="14" t="s">
        <v>43</v>
      </c>
      <c r="E65" s="15">
        <v>42685</v>
      </c>
      <c r="F65" s="14">
        <v>311</v>
      </c>
      <c r="G65" s="24" t="s">
        <v>71</v>
      </c>
      <c r="H65" s="14" t="s">
        <v>61</v>
      </c>
      <c r="I65" s="14" t="s">
        <v>26</v>
      </c>
      <c r="J65" s="31">
        <v>15000000</v>
      </c>
      <c r="K65" s="31">
        <v>3750000</v>
      </c>
      <c r="L65" s="31">
        <v>18750000</v>
      </c>
      <c r="M65" s="31">
        <v>750000</v>
      </c>
    </row>
    <row r="66" spans="1:13" outlineLevel="3" x14ac:dyDescent="0.25">
      <c r="A66" s="1">
        <v>3</v>
      </c>
      <c r="B66" s="2" t="s">
        <v>39</v>
      </c>
      <c r="C66" s="2">
        <v>2</v>
      </c>
      <c r="D66" s="2" t="s">
        <v>43</v>
      </c>
      <c r="E66" s="3">
        <v>42689</v>
      </c>
      <c r="F66" s="2">
        <v>312</v>
      </c>
      <c r="G66" s="5" t="s">
        <v>72</v>
      </c>
      <c r="H66" s="2" t="s">
        <v>61</v>
      </c>
      <c r="I66" s="2" t="s">
        <v>22</v>
      </c>
      <c r="J66" s="30">
        <v>15000000</v>
      </c>
      <c r="K66" s="30">
        <v>3750000</v>
      </c>
      <c r="L66" s="30">
        <v>18750000</v>
      </c>
      <c r="M66" s="30">
        <v>750000</v>
      </c>
    </row>
    <row r="67" spans="1:13" outlineLevel="3" x14ac:dyDescent="0.25">
      <c r="A67" s="13">
        <v>4</v>
      </c>
      <c r="B67" s="14" t="s">
        <v>46</v>
      </c>
      <c r="C67" s="14">
        <v>1</v>
      </c>
      <c r="D67" s="14" t="s">
        <v>47</v>
      </c>
      <c r="E67" s="23">
        <v>42689</v>
      </c>
      <c r="F67" s="14">
        <v>403</v>
      </c>
      <c r="G67" s="24" t="s">
        <v>73</v>
      </c>
      <c r="H67" s="14" t="s">
        <v>61</v>
      </c>
      <c r="I67" s="14" t="s">
        <v>26</v>
      </c>
      <c r="J67" s="31">
        <v>15000000</v>
      </c>
      <c r="K67" s="31">
        <v>3750000</v>
      </c>
      <c r="L67" s="31">
        <v>18750000</v>
      </c>
      <c r="M67" s="31">
        <v>750000</v>
      </c>
    </row>
    <row r="68" spans="1:13" outlineLevel="3" x14ac:dyDescent="0.25">
      <c r="A68" s="1">
        <v>4</v>
      </c>
      <c r="B68" s="2" t="s">
        <v>46</v>
      </c>
      <c r="C68" s="2">
        <v>1</v>
      </c>
      <c r="D68" s="2" t="s">
        <v>47</v>
      </c>
      <c r="E68" s="4">
        <v>42694</v>
      </c>
      <c r="F68" s="2">
        <v>404</v>
      </c>
      <c r="G68" s="5" t="s">
        <v>74</v>
      </c>
      <c r="H68" s="2" t="s">
        <v>61</v>
      </c>
      <c r="I68" s="2" t="s">
        <v>22</v>
      </c>
      <c r="J68" s="30">
        <v>15000000</v>
      </c>
      <c r="K68" s="30">
        <v>3750000</v>
      </c>
      <c r="L68" s="30">
        <v>18750000</v>
      </c>
      <c r="M68" s="30">
        <v>750000</v>
      </c>
    </row>
    <row r="69" spans="1:13" outlineLevel="3" x14ac:dyDescent="0.25">
      <c r="A69" s="13">
        <v>4</v>
      </c>
      <c r="B69" s="14" t="s">
        <v>46</v>
      </c>
      <c r="C69" s="14">
        <v>2</v>
      </c>
      <c r="D69" s="14" t="s">
        <v>50</v>
      </c>
      <c r="E69" s="23">
        <v>42681</v>
      </c>
      <c r="F69" s="14">
        <v>411</v>
      </c>
      <c r="G69" s="24" t="s">
        <v>75</v>
      </c>
      <c r="H69" s="14" t="s">
        <v>61</v>
      </c>
      <c r="I69" s="14" t="s">
        <v>26</v>
      </c>
      <c r="J69" s="31">
        <v>15000000</v>
      </c>
      <c r="K69" s="31">
        <v>3750000</v>
      </c>
      <c r="L69" s="31">
        <v>18750000</v>
      </c>
      <c r="M69" s="31">
        <v>750000</v>
      </c>
    </row>
    <row r="70" spans="1:13" outlineLevel="3" x14ac:dyDescent="0.25">
      <c r="A70" s="1">
        <v>4</v>
      </c>
      <c r="B70" s="2" t="s">
        <v>46</v>
      </c>
      <c r="C70" s="2">
        <v>2</v>
      </c>
      <c r="D70" s="2" t="s">
        <v>50</v>
      </c>
      <c r="E70" s="4">
        <v>42691</v>
      </c>
      <c r="F70" s="2">
        <v>412</v>
      </c>
      <c r="G70" s="5" t="s">
        <v>76</v>
      </c>
      <c r="H70" s="2" t="s">
        <v>61</v>
      </c>
      <c r="I70" s="2" t="s">
        <v>26</v>
      </c>
      <c r="J70" s="30">
        <v>15000000</v>
      </c>
      <c r="K70" s="30">
        <v>3750000</v>
      </c>
      <c r="L70" s="30">
        <v>18750000</v>
      </c>
      <c r="M70" s="30">
        <v>750000</v>
      </c>
    </row>
    <row r="71" spans="1:13" outlineLevel="3" x14ac:dyDescent="0.25">
      <c r="A71" s="13">
        <v>5</v>
      </c>
      <c r="B71" s="14" t="s">
        <v>53</v>
      </c>
      <c r="C71" s="14">
        <v>1</v>
      </c>
      <c r="D71" s="14" t="s">
        <v>54</v>
      </c>
      <c r="E71" s="23">
        <v>42681</v>
      </c>
      <c r="F71" s="14">
        <v>503</v>
      </c>
      <c r="G71" s="24" t="s">
        <v>79</v>
      </c>
      <c r="H71" s="14" t="s">
        <v>61</v>
      </c>
      <c r="I71" s="14" t="s">
        <v>35</v>
      </c>
      <c r="J71" s="31">
        <v>15000000</v>
      </c>
      <c r="K71" s="31">
        <v>3750000</v>
      </c>
      <c r="L71" s="31">
        <v>18750000</v>
      </c>
      <c r="M71" s="31">
        <v>750000</v>
      </c>
    </row>
    <row r="72" spans="1:13" outlineLevel="3" x14ac:dyDescent="0.25">
      <c r="A72" s="1">
        <v>5</v>
      </c>
      <c r="B72" s="2" t="s">
        <v>53</v>
      </c>
      <c r="C72" s="2">
        <v>1</v>
      </c>
      <c r="D72" s="2" t="s">
        <v>54</v>
      </c>
      <c r="E72" s="4">
        <v>42691</v>
      </c>
      <c r="F72" s="2">
        <v>504</v>
      </c>
      <c r="G72" s="5" t="s">
        <v>80</v>
      </c>
      <c r="H72" s="2" t="s">
        <v>61</v>
      </c>
      <c r="I72" s="2" t="s">
        <v>35</v>
      </c>
      <c r="J72" s="30">
        <v>15000000</v>
      </c>
      <c r="K72" s="30">
        <v>3750000</v>
      </c>
      <c r="L72" s="30">
        <v>18750000</v>
      </c>
      <c r="M72" s="30">
        <v>750000</v>
      </c>
    </row>
    <row r="73" spans="1:13" outlineLevel="3" x14ac:dyDescent="0.25">
      <c r="A73" s="13">
        <v>5</v>
      </c>
      <c r="B73" s="14" t="s">
        <v>53</v>
      </c>
      <c r="C73" s="14">
        <v>2</v>
      </c>
      <c r="D73" s="14" t="s">
        <v>57</v>
      </c>
      <c r="E73" s="15">
        <v>42685</v>
      </c>
      <c r="F73" s="14">
        <v>511</v>
      </c>
      <c r="G73" s="24" t="s">
        <v>81</v>
      </c>
      <c r="H73" s="14" t="s">
        <v>61</v>
      </c>
      <c r="I73" s="14" t="s">
        <v>22</v>
      </c>
      <c r="J73" s="31">
        <v>15000000</v>
      </c>
      <c r="K73" s="31">
        <v>3750000</v>
      </c>
      <c r="L73" s="31">
        <v>18750000</v>
      </c>
      <c r="M73" s="31">
        <v>750000</v>
      </c>
    </row>
    <row r="74" spans="1:13" outlineLevel="3" x14ac:dyDescent="0.25">
      <c r="A74" s="1">
        <v>5</v>
      </c>
      <c r="B74" s="2" t="s">
        <v>53</v>
      </c>
      <c r="C74" s="2">
        <v>2</v>
      </c>
      <c r="D74" s="2" t="s">
        <v>57</v>
      </c>
      <c r="E74" s="3">
        <v>42689</v>
      </c>
      <c r="F74" s="2">
        <v>512</v>
      </c>
      <c r="G74" s="5" t="s">
        <v>82</v>
      </c>
      <c r="H74" s="2" t="s">
        <v>61</v>
      </c>
      <c r="I74" s="2" t="s">
        <v>22</v>
      </c>
      <c r="J74" s="30">
        <v>15000000</v>
      </c>
      <c r="K74" s="30">
        <v>3750000</v>
      </c>
      <c r="L74" s="30">
        <v>18750000</v>
      </c>
      <c r="M74" s="30">
        <v>750000</v>
      </c>
    </row>
    <row r="75" spans="1:13" outlineLevel="2" x14ac:dyDescent="0.25">
      <c r="A75" s="1"/>
      <c r="B75" s="2"/>
      <c r="C75" s="2"/>
      <c r="D75" s="2"/>
      <c r="E75" s="3"/>
      <c r="F75" s="2"/>
      <c r="G75" s="5"/>
      <c r="H75" s="1" t="s">
        <v>228</v>
      </c>
      <c r="I75" s="2"/>
      <c r="J75" s="30"/>
      <c r="K75" s="30"/>
      <c r="L75" s="30"/>
      <c r="M75" s="30">
        <f>SUBTOTAL(1,M54:M74)</f>
        <v>750000</v>
      </c>
    </row>
    <row r="76" spans="1:13" outlineLevel="1" x14ac:dyDescent="0.25">
      <c r="A76" s="1"/>
      <c r="B76" s="2"/>
      <c r="C76" s="2"/>
      <c r="D76" s="2"/>
      <c r="E76" s="3"/>
      <c r="F76" s="2"/>
      <c r="G76" s="5"/>
      <c r="H76" s="1" t="s">
        <v>215</v>
      </c>
      <c r="I76" s="2"/>
      <c r="J76" s="30"/>
      <c r="K76" s="30"/>
      <c r="L76" s="30">
        <f>SUBTOTAL(9,L54:L74)</f>
        <v>393750000</v>
      </c>
      <c r="M76" s="30"/>
    </row>
    <row r="77" spans="1:13" outlineLevel="3" x14ac:dyDescent="0.25">
      <c r="A77" s="1">
        <v>1</v>
      </c>
      <c r="B77" s="2" t="s">
        <v>18</v>
      </c>
      <c r="C77" s="2">
        <v>1</v>
      </c>
      <c r="D77" s="2" t="s">
        <v>19</v>
      </c>
      <c r="E77" s="3">
        <v>42696</v>
      </c>
      <c r="F77" s="2">
        <v>105</v>
      </c>
      <c r="G77" s="9" t="s">
        <v>83</v>
      </c>
      <c r="H77" s="2" t="s">
        <v>84</v>
      </c>
      <c r="I77" s="2" t="s">
        <v>22</v>
      </c>
      <c r="J77" s="30">
        <v>14000000</v>
      </c>
      <c r="K77" s="30">
        <v>3500000</v>
      </c>
      <c r="L77" s="30">
        <v>17500000</v>
      </c>
      <c r="M77" s="30">
        <v>700000</v>
      </c>
    </row>
    <row r="78" spans="1:13" outlineLevel="3" x14ac:dyDescent="0.25">
      <c r="A78" s="13">
        <v>1</v>
      </c>
      <c r="B78" s="14" t="s">
        <v>18</v>
      </c>
      <c r="C78" s="14">
        <v>1</v>
      </c>
      <c r="D78" s="14" t="s">
        <v>19</v>
      </c>
      <c r="E78" s="15">
        <v>42698</v>
      </c>
      <c r="F78" s="14">
        <v>106</v>
      </c>
      <c r="G78" s="16" t="s">
        <v>85</v>
      </c>
      <c r="H78" s="14" t="s">
        <v>84</v>
      </c>
      <c r="I78" s="14" t="s">
        <v>22</v>
      </c>
      <c r="J78" s="31">
        <v>14000000</v>
      </c>
      <c r="K78" s="31">
        <v>3500000</v>
      </c>
      <c r="L78" s="31">
        <v>17500000</v>
      </c>
      <c r="M78" s="31">
        <v>700000</v>
      </c>
    </row>
    <row r="79" spans="1:13" outlineLevel="3" x14ac:dyDescent="0.25">
      <c r="A79" s="1">
        <v>1</v>
      </c>
      <c r="B79" s="2" t="s">
        <v>18</v>
      </c>
      <c r="C79" s="2">
        <v>2</v>
      </c>
      <c r="D79" s="2" t="s">
        <v>27</v>
      </c>
      <c r="E79" s="3">
        <v>42679</v>
      </c>
      <c r="F79" s="2">
        <v>113</v>
      </c>
      <c r="G79" s="9" t="s">
        <v>86</v>
      </c>
      <c r="H79" s="2" t="s">
        <v>84</v>
      </c>
      <c r="I79" s="2" t="s">
        <v>22</v>
      </c>
      <c r="J79" s="30">
        <v>14000000</v>
      </c>
      <c r="K79" s="30">
        <v>3500000</v>
      </c>
      <c r="L79" s="30">
        <v>17500000</v>
      </c>
      <c r="M79" s="30">
        <v>700000</v>
      </c>
    </row>
    <row r="80" spans="1:13" outlineLevel="3" x14ac:dyDescent="0.25">
      <c r="A80" s="13">
        <v>1</v>
      </c>
      <c r="B80" s="14" t="s">
        <v>18</v>
      </c>
      <c r="C80" s="14">
        <v>2</v>
      </c>
      <c r="D80" s="14" t="s">
        <v>27</v>
      </c>
      <c r="E80" s="15">
        <v>42680</v>
      </c>
      <c r="F80" s="14">
        <v>114</v>
      </c>
      <c r="G80" s="16" t="s">
        <v>87</v>
      </c>
      <c r="H80" s="14" t="s">
        <v>84</v>
      </c>
      <c r="I80" s="14" t="s">
        <v>22</v>
      </c>
      <c r="J80" s="31">
        <v>14000000</v>
      </c>
      <c r="K80" s="31">
        <v>3500000</v>
      </c>
      <c r="L80" s="31">
        <v>17500000</v>
      </c>
      <c r="M80" s="31">
        <v>700000</v>
      </c>
    </row>
    <row r="81" spans="1:13" outlineLevel="3" x14ac:dyDescent="0.25">
      <c r="A81" s="1">
        <v>2</v>
      </c>
      <c r="B81" s="2" t="s">
        <v>30</v>
      </c>
      <c r="C81" s="2">
        <v>1</v>
      </c>
      <c r="D81" s="2" t="s">
        <v>31</v>
      </c>
      <c r="E81" s="3">
        <v>42676</v>
      </c>
      <c r="F81" s="2">
        <v>202</v>
      </c>
      <c r="G81" s="9" t="s">
        <v>88</v>
      </c>
      <c r="H81" s="2" t="s">
        <v>84</v>
      </c>
      <c r="I81" s="2" t="s">
        <v>35</v>
      </c>
      <c r="J81" s="30">
        <v>14000000</v>
      </c>
      <c r="K81" s="30">
        <v>3500000</v>
      </c>
      <c r="L81" s="30">
        <v>17500000</v>
      </c>
      <c r="M81" s="30">
        <v>700000</v>
      </c>
    </row>
    <row r="82" spans="1:13" outlineLevel="3" x14ac:dyDescent="0.25">
      <c r="A82" s="13">
        <v>2</v>
      </c>
      <c r="B82" s="14" t="s">
        <v>30</v>
      </c>
      <c r="C82" s="14">
        <v>1</v>
      </c>
      <c r="D82" s="14" t="s">
        <v>31</v>
      </c>
      <c r="E82" s="15">
        <v>42677</v>
      </c>
      <c r="F82" s="14">
        <v>203</v>
      </c>
      <c r="G82" s="16" t="s">
        <v>89</v>
      </c>
      <c r="H82" s="14" t="s">
        <v>84</v>
      </c>
      <c r="I82" s="14" t="s">
        <v>22</v>
      </c>
      <c r="J82" s="31">
        <v>14000000</v>
      </c>
      <c r="K82" s="31">
        <v>3500000</v>
      </c>
      <c r="L82" s="31">
        <v>17500000</v>
      </c>
      <c r="M82" s="31">
        <v>700000</v>
      </c>
    </row>
    <row r="83" spans="1:13" outlineLevel="3" x14ac:dyDescent="0.25">
      <c r="A83" s="1">
        <v>2</v>
      </c>
      <c r="B83" s="2" t="s">
        <v>30</v>
      </c>
      <c r="C83" s="2">
        <v>2</v>
      </c>
      <c r="D83" s="2" t="s">
        <v>36</v>
      </c>
      <c r="E83" s="3">
        <v>42679</v>
      </c>
      <c r="F83" s="2">
        <v>210</v>
      </c>
      <c r="G83" s="9" t="s">
        <v>90</v>
      </c>
      <c r="H83" s="2" t="s">
        <v>84</v>
      </c>
      <c r="I83" s="2" t="s">
        <v>24</v>
      </c>
      <c r="J83" s="30">
        <v>14000000</v>
      </c>
      <c r="K83" s="30">
        <v>3500000</v>
      </c>
      <c r="L83" s="30">
        <v>17500000</v>
      </c>
      <c r="M83" s="30">
        <v>700000</v>
      </c>
    </row>
    <row r="84" spans="1:13" outlineLevel="3" x14ac:dyDescent="0.25">
      <c r="A84" s="13">
        <v>2</v>
      </c>
      <c r="B84" s="14" t="s">
        <v>30</v>
      </c>
      <c r="C84" s="14">
        <v>2</v>
      </c>
      <c r="D84" s="14" t="s">
        <v>36</v>
      </c>
      <c r="E84" s="15">
        <v>42687</v>
      </c>
      <c r="F84" s="14">
        <v>211</v>
      </c>
      <c r="G84" s="16" t="s">
        <v>91</v>
      </c>
      <c r="H84" s="14" t="s">
        <v>84</v>
      </c>
      <c r="I84" s="14" t="s">
        <v>26</v>
      </c>
      <c r="J84" s="31">
        <v>14000000</v>
      </c>
      <c r="K84" s="31">
        <v>3500000</v>
      </c>
      <c r="L84" s="31">
        <v>17500000</v>
      </c>
      <c r="M84" s="31">
        <v>700000</v>
      </c>
    </row>
    <row r="85" spans="1:13" outlineLevel="3" x14ac:dyDescent="0.25">
      <c r="A85" s="1">
        <v>3</v>
      </c>
      <c r="B85" s="2" t="s">
        <v>39</v>
      </c>
      <c r="C85" s="2">
        <v>1</v>
      </c>
      <c r="D85" s="2" t="s">
        <v>40</v>
      </c>
      <c r="E85" s="3">
        <v>42678</v>
      </c>
      <c r="F85" s="2">
        <v>302</v>
      </c>
      <c r="G85" s="9" t="s">
        <v>92</v>
      </c>
      <c r="H85" s="11" t="s">
        <v>84</v>
      </c>
      <c r="I85" s="2" t="s">
        <v>35</v>
      </c>
      <c r="J85" s="30">
        <v>14000000</v>
      </c>
      <c r="K85" s="30">
        <v>3500000</v>
      </c>
      <c r="L85" s="30">
        <v>17500000</v>
      </c>
      <c r="M85" s="30">
        <v>700000</v>
      </c>
    </row>
    <row r="86" spans="1:13" outlineLevel="3" x14ac:dyDescent="0.25">
      <c r="A86" s="13">
        <v>3</v>
      </c>
      <c r="B86" s="14" t="s">
        <v>39</v>
      </c>
      <c r="C86" s="14">
        <v>1</v>
      </c>
      <c r="D86" s="14" t="s">
        <v>40</v>
      </c>
      <c r="E86" s="15">
        <v>42684</v>
      </c>
      <c r="F86" s="14">
        <v>303</v>
      </c>
      <c r="G86" s="16" t="s">
        <v>77</v>
      </c>
      <c r="H86" s="14" t="s">
        <v>84</v>
      </c>
      <c r="I86" s="14" t="s">
        <v>35</v>
      </c>
      <c r="J86" s="31">
        <v>14000000</v>
      </c>
      <c r="K86" s="31">
        <v>3500000</v>
      </c>
      <c r="L86" s="31">
        <v>17500000</v>
      </c>
      <c r="M86" s="31">
        <v>700000</v>
      </c>
    </row>
    <row r="87" spans="1:13" outlineLevel="3" x14ac:dyDescent="0.25">
      <c r="A87" s="13">
        <v>3</v>
      </c>
      <c r="B87" s="14" t="s">
        <v>39</v>
      </c>
      <c r="C87" s="14">
        <v>2</v>
      </c>
      <c r="D87" s="14" t="s">
        <v>43</v>
      </c>
      <c r="E87" s="15">
        <v>42696</v>
      </c>
      <c r="F87" s="14">
        <v>313</v>
      </c>
      <c r="G87" s="24" t="s">
        <v>93</v>
      </c>
      <c r="H87" s="14" t="s">
        <v>84</v>
      </c>
      <c r="I87" s="14" t="s">
        <v>22</v>
      </c>
      <c r="J87" s="31">
        <v>14000000</v>
      </c>
      <c r="K87" s="31">
        <v>3500000</v>
      </c>
      <c r="L87" s="31">
        <v>17500000</v>
      </c>
      <c r="M87" s="31">
        <v>700000</v>
      </c>
    </row>
    <row r="88" spans="1:13" outlineLevel="3" x14ac:dyDescent="0.25">
      <c r="A88" s="1">
        <v>3</v>
      </c>
      <c r="B88" s="2" t="s">
        <v>39</v>
      </c>
      <c r="C88" s="2">
        <v>2</v>
      </c>
      <c r="D88" s="2" t="s">
        <v>43</v>
      </c>
      <c r="E88" s="3">
        <v>42698</v>
      </c>
      <c r="F88" s="2">
        <v>314</v>
      </c>
      <c r="G88" s="5" t="s">
        <v>94</v>
      </c>
      <c r="H88" s="2" t="s">
        <v>84</v>
      </c>
      <c r="I88" s="2" t="s">
        <v>22</v>
      </c>
      <c r="J88" s="30">
        <v>14000000</v>
      </c>
      <c r="K88" s="30">
        <v>3500000</v>
      </c>
      <c r="L88" s="30">
        <v>17500000</v>
      </c>
      <c r="M88" s="30">
        <v>700000</v>
      </c>
    </row>
    <row r="89" spans="1:13" outlineLevel="3" x14ac:dyDescent="0.25">
      <c r="A89" s="13">
        <v>4</v>
      </c>
      <c r="B89" s="14" t="s">
        <v>46</v>
      </c>
      <c r="C89" s="14">
        <v>1</v>
      </c>
      <c r="D89" s="14" t="s">
        <v>47</v>
      </c>
      <c r="E89" s="23">
        <v>42696</v>
      </c>
      <c r="F89" s="14">
        <v>405</v>
      </c>
      <c r="G89" s="24" t="s">
        <v>95</v>
      </c>
      <c r="H89" s="14" t="s">
        <v>84</v>
      </c>
      <c r="I89" s="14" t="s">
        <v>22</v>
      </c>
      <c r="J89" s="31">
        <v>14000000</v>
      </c>
      <c r="K89" s="31">
        <v>3500000</v>
      </c>
      <c r="L89" s="31">
        <v>17500000</v>
      </c>
      <c r="M89" s="31">
        <v>700000</v>
      </c>
    </row>
    <row r="90" spans="1:13" outlineLevel="3" x14ac:dyDescent="0.25">
      <c r="A90" s="1">
        <v>4</v>
      </c>
      <c r="B90" s="2" t="s">
        <v>46</v>
      </c>
      <c r="C90" s="2">
        <v>1</v>
      </c>
      <c r="D90" s="2" t="s">
        <v>47</v>
      </c>
      <c r="E90" s="4">
        <v>42697</v>
      </c>
      <c r="F90" s="2">
        <v>406</v>
      </c>
      <c r="G90" s="5" t="s">
        <v>83</v>
      </c>
      <c r="H90" s="2" t="s">
        <v>84</v>
      </c>
      <c r="I90" s="2" t="s">
        <v>22</v>
      </c>
      <c r="J90" s="30">
        <v>14000000</v>
      </c>
      <c r="K90" s="30">
        <v>3500000</v>
      </c>
      <c r="L90" s="30">
        <v>17500000</v>
      </c>
      <c r="M90" s="30">
        <v>700000</v>
      </c>
    </row>
    <row r="91" spans="1:13" outlineLevel="3" x14ac:dyDescent="0.25">
      <c r="A91" s="13">
        <v>4</v>
      </c>
      <c r="B91" s="14" t="s">
        <v>46</v>
      </c>
      <c r="C91" s="14">
        <v>2</v>
      </c>
      <c r="D91" s="14" t="s">
        <v>50</v>
      </c>
      <c r="E91" s="23">
        <v>42695</v>
      </c>
      <c r="F91" s="14">
        <v>413</v>
      </c>
      <c r="G91" s="24" t="s">
        <v>96</v>
      </c>
      <c r="H91" s="14" t="s">
        <v>84</v>
      </c>
      <c r="I91" s="14" t="s">
        <v>26</v>
      </c>
      <c r="J91" s="31">
        <v>14000000</v>
      </c>
      <c r="K91" s="31">
        <v>3500000</v>
      </c>
      <c r="L91" s="31">
        <v>17500000</v>
      </c>
      <c r="M91" s="31">
        <v>700000</v>
      </c>
    </row>
    <row r="92" spans="1:13" outlineLevel="3" x14ac:dyDescent="0.25">
      <c r="A92" s="1">
        <v>4</v>
      </c>
      <c r="B92" s="2" t="s">
        <v>46</v>
      </c>
      <c r="C92" s="2">
        <v>2</v>
      </c>
      <c r="D92" s="2" t="s">
        <v>50</v>
      </c>
      <c r="E92" s="4">
        <v>42701</v>
      </c>
      <c r="F92" s="2">
        <v>414</v>
      </c>
      <c r="G92" s="5" t="s">
        <v>97</v>
      </c>
      <c r="H92" s="2" t="s">
        <v>84</v>
      </c>
      <c r="I92" s="2" t="s">
        <v>22</v>
      </c>
      <c r="J92" s="30">
        <v>14000000</v>
      </c>
      <c r="K92" s="30">
        <v>3500000</v>
      </c>
      <c r="L92" s="30">
        <v>17500000</v>
      </c>
      <c r="M92" s="30">
        <v>700000</v>
      </c>
    </row>
    <row r="93" spans="1:13" outlineLevel="3" x14ac:dyDescent="0.25">
      <c r="A93" s="13">
        <v>5</v>
      </c>
      <c r="B93" s="14" t="s">
        <v>53</v>
      </c>
      <c r="C93" s="14">
        <v>1</v>
      </c>
      <c r="D93" s="14" t="s">
        <v>54</v>
      </c>
      <c r="E93" s="23">
        <v>42695</v>
      </c>
      <c r="F93" s="14">
        <v>505</v>
      </c>
      <c r="G93" s="24" t="s">
        <v>98</v>
      </c>
      <c r="H93" s="14" t="s">
        <v>84</v>
      </c>
      <c r="I93" s="14" t="s">
        <v>26</v>
      </c>
      <c r="J93" s="31">
        <v>14000000</v>
      </c>
      <c r="K93" s="31">
        <v>3500000</v>
      </c>
      <c r="L93" s="31">
        <v>17500000</v>
      </c>
      <c r="M93" s="31">
        <v>700000</v>
      </c>
    </row>
    <row r="94" spans="1:13" outlineLevel="3" x14ac:dyDescent="0.25">
      <c r="A94" s="1">
        <v>5</v>
      </c>
      <c r="B94" s="2" t="s">
        <v>53</v>
      </c>
      <c r="C94" s="2">
        <v>1</v>
      </c>
      <c r="D94" s="2" t="s">
        <v>54</v>
      </c>
      <c r="E94" s="4">
        <v>42701</v>
      </c>
      <c r="F94" s="2">
        <v>506</v>
      </c>
      <c r="G94" s="5" t="s">
        <v>99</v>
      </c>
      <c r="H94" s="2" t="s">
        <v>84</v>
      </c>
      <c r="I94" s="2" t="s">
        <v>26</v>
      </c>
      <c r="J94" s="30">
        <v>14000000</v>
      </c>
      <c r="K94" s="30">
        <v>3500000</v>
      </c>
      <c r="L94" s="30">
        <v>17500000</v>
      </c>
      <c r="M94" s="30">
        <v>700000</v>
      </c>
    </row>
    <row r="95" spans="1:13" outlineLevel="3" x14ac:dyDescent="0.25">
      <c r="A95" s="13">
        <v>5</v>
      </c>
      <c r="B95" s="14" t="s">
        <v>53</v>
      </c>
      <c r="C95" s="14">
        <v>2</v>
      </c>
      <c r="D95" s="14" t="s">
        <v>57</v>
      </c>
      <c r="E95" s="15">
        <v>42696</v>
      </c>
      <c r="F95" s="14">
        <v>513</v>
      </c>
      <c r="G95" s="24" t="s">
        <v>100</v>
      </c>
      <c r="H95" s="14" t="s">
        <v>84</v>
      </c>
      <c r="I95" s="14" t="s">
        <v>26</v>
      </c>
      <c r="J95" s="31">
        <v>14000000</v>
      </c>
      <c r="K95" s="31">
        <v>3500000</v>
      </c>
      <c r="L95" s="31">
        <v>17500000</v>
      </c>
      <c r="M95" s="31">
        <v>700000</v>
      </c>
    </row>
    <row r="96" spans="1:13" outlineLevel="3" x14ac:dyDescent="0.25">
      <c r="A96" s="1">
        <v>5</v>
      </c>
      <c r="B96" s="2" t="s">
        <v>53</v>
      </c>
      <c r="C96" s="2">
        <v>2</v>
      </c>
      <c r="D96" s="2" t="s">
        <v>57</v>
      </c>
      <c r="E96" s="3">
        <v>42698</v>
      </c>
      <c r="F96" s="2">
        <v>514</v>
      </c>
      <c r="G96" s="5" t="s">
        <v>101</v>
      </c>
      <c r="H96" s="2" t="s">
        <v>84</v>
      </c>
      <c r="I96" s="2" t="s">
        <v>26</v>
      </c>
      <c r="J96" s="30">
        <v>14000000</v>
      </c>
      <c r="K96" s="30">
        <v>3500000</v>
      </c>
      <c r="L96" s="30">
        <v>17500000</v>
      </c>
      <c r="M96" s="30">
        <v>700000</v>
      </c>
    </row>
    <row r="97" spans="1:13" outlineLevel="2" x14ac:dyDescent="0.25">
      <c r="A97" s="1"/>
      <c r="B97" s="2"/>
      <c r="C97" s="2"/>
      <c r="D97" s="2"/>
      <c r="E97" s="3"/>
      <c r="F97" s="2"/>
      <c r="G97" s="5"/>
      <c r="H97" s="1" t="s">
        <v>229</v>
      </c>
      <c r="I97" s="2"/>
      <c r="J97" s="30"/>
      <c r="K97" s="30"/>
      <c r="L97" s="30"/>
      <c r="M97" s="30">
        <f>SUBTOTAL(1,M77:M96)</f>
        <v>700000</v>
      </c>
    </row>
    <row r="98" spans="1:13" outlineLevel="1" x14ac:dyDescent="0.25">
      <c r="A98" s="1"/>
      <c r="B98" s="2"/>
      <c r="C98" s="2"/>
      <c r="D98" s="2"/>
      <c r="E98" s="3"/>
      <c r="F98" s="2"/>
      <c r="G98" s="5"/>
      <c r="H98" s="1" t="s">
        <v>216</v>
      </c>
      <c r="I98" s="2"/>
      <c r="J98" s="30"/>
      <c r="K98" s="30"/>
      <c r="L98" s="30">
        <f>SUBTOTAL(9,L77:L96)</f>
        <v>350000000</v>
      </c>
      <c r="M98" s="30"/>
    </row>
    <row r="99" spans="1:13" outlineLevel="3" x14ac:dyDescent="0.25">
      <c r="A99" s="26">
        <v>4</v>
      </c>
      <c r="B99" s="11" t="s">
        <v>46</v>
      </c>
      <c r="C99" s="11">
        <v>2</v>
      </c>
      <c r="D99" s="11" t="s">
        <v>50</v>
      </c>
      <c r="E99" s="27">
        <v>42704</v>
      </c>
      <c r="F99" s="11">
        <v>416</v>
      </c>
      <c r="G99" s="28" t="s">
        <v>77</v>
      </c>
      <c r="H99" s="14" t="s">
        <v>78</v>
      </c>
      <c r="I99" s="14" t="s">
        <v>24</v>
      </c>
      <c r="J99" s="32">
        <v>15000000</v>
      </c>
      <c r="K99" s="31">
        <v>3750000</v>
      </c>
      <c r="L99" s="31">
        <v>18750000</v>
      </c>
      <c r="M99" s="31">
        <v>750000</v>
      </c>
    </row>
    <row r="100" spans="1:13" outlineLevel="3" x14ac:dyDescent="0.25">
      <c r="A100" s="1">
        <v>1</v>
      </c>
      <c r="B100" s="2" t="s">
        <v>18</v>
      </c>
      <c r="C100" s="2">
        <v>1</v>
      </c>
      <c r="D100" s="2" t="s">
        <v>19</v>
      </c>
      <c r="E100" s="3">
        <v>42699</v>
      </c>
      <c r="F100" s="2">
        <v>107</v>
      </c>
      <c r="G100" s="9" t="s">
        <v>102</v>
      </c>
      <c r="H100" s="2" t="s">
        <v>78</v>
      </c>
      <c r="I100" s="2" t="s">
        <v>22</v>
      </c>
      <c r="J100" s="30">
        <v>10000000</v>
      </c>
      <c r="K100" s="30">
        <v>2500000</v>
      </c>
      <c r="L100" s="30">
        <v>12500000</v>
      </c>
      <c r="M100" s="30">
        <v>500000</v>
      </c>
    </row>
    <row r="101" spans="1:13" outlineLevel="3" x14ac:dyDescent="0.25">
      <c r="A101" s="13">
        <v>1</v>
      </c>
      <c r="B101" s="14" t="s">
        <v>18</v>
      </c>
      <c r="C101" s="14">
        <v>1</v>
      </c>
      <c r="D101" s="14" t="s">
        <v>19</v>
      </c>
      <c r="E101" s="15">
        <v>42700</v>
      </c>
      <c r="F101" s="14">
        <v>108</v>
      </c>
      <c r="G101" s="16" t="s">
        <v>103</v>
      </c>
      <c r="H101" s="14" t="s">
        <v>78</v>
      </c>
      <c r="I101" s="14" t="s">
        <v>22</v>
      </c>
      <c r="J101" s="31">
        <v>10000000</v>
      </c>
      <c r="K101" s="31">
        <v>2500000</v>
      </c>
      <c r="L101" s="31">
        <v>12500000</v>
      </c>
      <c r="M101" s="31">
        <v>500000</v>
      </c>
    </row>
    <row r="102" spans="1:13" outlineLevel="3" x14ac:dyDescent="0.25">
      <c r="A102" s="1">
        <v>1</v>
      </c>
      <c r="B102" s="2" t="s">
        <v>18</v>
      </c>
      <c r="C102" s="2">
        <v>2</v>
      </c>
      <c r="D102" s="2" t="s">
        <v>27</v>
      </c>
      <c r="E102" s="3">
        <v>42683</v>
      </c>
      <c r="F102" s="2">
        <v>115</v>
      </c>
      <c r="G102" s="9" t="s">
        <v>104</v>
      </c>
      <c r="H102" s="2" t="s">
        <v>78</v>
      </c>
      <c r="I102" s="2" t="s">
        <v>35</v>
      </c>
      <c r="J102" s="30">
        <v>10000000</v>
      </c>
      <c r="K102" s="30">
        <v>2500000</v>
      </c>
      <c r="L102" s="30">
        <v>12500000</v>
      </c>
      <c r="M102" s="30">
        <v>500000</v>
      </c>
    </row>
    <row r="103" spans="1:13" outlineLevel="3" x14ac:dyDescent="0.25">
      <c r="A103" s="13">
        <v>1</v>
      </c>
      <c r="B103" s="14" t="s">
        <v>18</v>
      </c>
      <c r="C103" s="14">
        <v>2</v>
      </c>
      <c r="D103" s="14" t="s">
        <v>27</v>
      </c>
      <c r="E103" s="15">
        <v>42685</v>
      </c>
      <c r="F103" s="14">
        <v>116</v>
      </c>
      <c r="G103" s="16" t="s">
        <v>105</v>
      </c>
      <c r="H103" s="14" t="s">
        <v>78</v>
      </c>
      <c r="I103" s="14" t="s">
        <v>24</v>
      </c>
      <c r="J103" s="31">
        <v>10000000</v>
      </c>
      <c r="K103" s="31">
        <v>2500000</v>
      </c>
      <c r="L103" s="31">
        <v>12500000</v>
      </c>
      <c r="M103" s="31">
        <v>500000</v>
      </c>
    </row>
    <row r="104" spans="1:13" outlineLevel="3" x14ac:dyDescent="0.25">
      <c r="A104" s="1">
        <v>2</v>
      </c>
      <c r="B104" s="2" t="s">
        <v>30</v>
      </c>
      <c r="C104" s="2">
        <v>1</v>
      </c>
      <c r="D104" s="2" t="s">
        <v>31</v>
      </c>
      <c r="E104" s="3">
        <v>42680</v>
      </c>
      <c r="F104" s="2">
        <v>204</v>
      </c>
      <c r="G104" s="9" t="s">
        <v>106</v>
      </c>
      <c r="H104" s="2" t="s">
        <v>78</v>
      </c>
      <c r="I104" s="2" t="s">
        <v>22</v>
      </c>
      <c r="J104" s="30">
        <v>10000000</v>
      </c>
      <c r="K104" s="30">
        <v>2500000</v>
      </c>
      <c r="L104" s="30">
        <v>12500000</v>
      </c>
      <c r="M104" s="30">
        <v>500000</v>
      </c>
    </row>
    <row r="105" spans="1:13" outlineLevel="3" x14ac:dyDescent="0.25">
      <c r="A105" s="13">
        <v>2</v>
      </c>
      <c r="B105" s="14" t="s">
        <v>30</v>
      </c>
      <c r="C105" s="14">
        <v>1</v>
      </c>
      <c r="D105" s="14" t="s">
        <v>31</v>
      </c>
      <c r="E105" s="15">
        <v>42681</v>
      </c>
      <c r="F105" s="14">
        <v>205</v>
      </c>
      <c r="G105" s="16" t="s">
        <v>107</v>
      </c>
      <c r="H105" s="14" t="s">
        <v>78</v>
      </c>
      <c r="I105" s="14" t="s">
        <v>24</v>
      </c>
      <c r="J105" s="31">
        <v>10000000</v>
      </c>
      <c r="K105" s="31">
        <v>2500000</v>
      </c>
      <c r="L105" s="31">
        <v>12500000</v>
      </c>
      <c r="M105" s="31">
        <v>500000</v>
      </c>
    </row>
    <row r="106" spans="1:13" outlineLevel="3" x14ac:dyDescent="0.25">
      <c r="A106" s="1">
        <v>2</v>
      </c>
      <c r="B106" s="2" t="s">
        <v>30</v>
      </c>
      <c r="C106" s="2">
        <v>2</v>
      </c>
      <c r="D106" s="2" t="s">
        <v>36</v>
      </c>
      <c r="E106" s="3">
        <v>42688</v>
      </c>
      <c r="F106" s="2">
        <v>212</v>
      </c>
      <c r="G106" s="9" t="s">
        <v>108</v>
      </c>
      <c r="H106" s="11" t="s">
        <v>78</v>
      </c>
      <c r="I106" s="11" t="s">
        <v>22</v>
      </c>
      <c r="J106" s="30">
        <v>10000000</v>
      </c>
      <c r="K106" s="30">
        <v>2500000</v>
      </c>
      <c r="L106" s="30">
        <v>12500000</v>
      </c>
      <c r="M106" s="30">
        <v>500000</v>
      </c>
    </row>
    <row r="107" spans="1:13" outlineLevel="3" x14ac:dyDescent="0.25">
      <c r="A107" s="13">
        <v>2</v>
      </c>
      <c r="B107" s="14" t="s">
        <v>30</v>
      </c>
      <c r="C107" s="14">
        <v>2</v>
      </c>
      <c r="D107" s="14" t="s">
        <v>36</v>
      </c>
      <c r="E107" s="15">
        <v>42694</v>
      </c>
      <c r="F107" s="14">
        <v>213</v>
      </c>
      <c r="G107" s="16" t="s">
        <v>109</v>
      </c>
      <c r="H107" s="14" t="s">
        <v>78</v>
      </c>
      <c r="I107" s="14" t="s">
        <v>22</v>
      </c>
      <c r="J107" s="31">
        <v>10000000</v>
      </c>
      <c r="K107" s="31">
        <v>2500000</v>
      </c>
      <c r="L107" s="31">
        <v>12500000</v>
      </c>
      <c r="M107" s="31">
        <v>500000</v>
      </c>
    </row>
    <row r="108" spans="1:13" outlineLevel="3" x14ac:dyDescent="0.25">
      <c r="A108" s="1">
        <v>3</v>
      </c>
      <c r="B108" s="2" t="s">
        <v>39</v>
      </c>
      <c r="C108" s="2">
        <v>1</v>
      </c>
      <c r="D108" s="2" t="s">
        <v>40</v>
      </c>
      <c r="E108" s="3">
        <v>42689</v>
      </c>
      <c r="F108" s="2">
        <v>304</v>
      </c>
      <c r="G108" s="9" t="s">
        <v>110</v>
      </c>
      <c r="H108" s="11" t="s">
        <v>78</v>
      </c>
      <c r="I108" s="2" t="s">
        <v>24</v>
      </c>
      <c r="J108" s="30">
        <v>10000000</v>
      </c>
      <c r="K108" s="30">
        <v>2500000</v>
      </c>
      <c r="L108" s="30">
        <v>12500000</v>
      </c>
      <c r="M108" s="30">
        <v>500000</v>
      </c>
    </row>
    <row r="109" spans="1:13" outlineLevel="3" x14ac:dyDescent="0.25">
      <c r="A109" s="13">
        <v>3</v>
      </c>
      <c r="B109" s="14" t="s">
        <v>39</v>
      </c>
      <c r="C109" s="14">
        <v>1</v>
      </c>
      <c r="D109" s="14" t="s">
        <v>40</v>
      </c>
      <c r="E109" s="15">
        <v>42690</v>
      </c>
      <c r="F109" s="14">
        <v>305</v>
      </c>
      <c r="G109" s="16" t="s">
        <v>111</v>
      </c>
      <c r="H109" s="14" t="s">
        <v>78</v>
      </c>
      <c r="I109" s="14" t="s">
        <v>24</v>
      </c>
      <c r="J109" s="31">
        <v>10000000</v>
      </c>
      <c r="K109" s="31">
        <v>2500000</v>
      </c>
      <c r="L109" s="31">
        <v>12500000</v>
      </c>
      <c r="M109" s="31">
        <v>500000</v>
      </c>
    </row>
    <row r="110" spans="1:13" outlineLevel="3" x14ac:dyDescent="0.25">
      <c r="A110" s="13">
        <v>3</v>
      </c>
      <c r="B110" s="14" t="s">
        <v>39</v>
      </c>
      <c r="C110" s="14">
        <v>2</v>
      </c>
      <c r="D110" s="14" t="s">
        <v>43</v>
      </c>
      <c r="E110" s="15">
        <v>42700</v>
      </c>
      <c r="F110" s="14">
        <v>315</v>
      </c>
      <c r="G110" s="24" t="s">
        <v>112</v>
      </c>
      <c r="H110" s="14" t="s">
        <v>78</v>
      </c>
      <c r="I110" s="14" t="s">
        <v>24</v>
      </c>
      <c r="J110" s="31">
        <v>10000000</v>
      </c>
      <c r="K110" s="31">
        <v>2500000</v>
      </c>
      <c r="L110" s="31">
        <v>12500000</v>
      </c>
      <c r="M110" s="31">
        <v>500000</v>
      </c>
    </row>
    <row r="111" spans="1:13" outlineLevel="3" x14ac:dyDescent="0.25">
      <c r="A111" s="1">
        <v>3</v>
      </c>
      <c r="B111" s="2" t="s">
        <v>39</v>
      </c>
      <c r="C111" s="2">
        <v>2</v>
      </c>
      <c r="D111" s="2" t="s">
        <v>43</v>
      </c>
      <c r="E111" s="3">
        <v>42699</v>
      </c>
      <c r="F111" s="2">
        <v>316</v>
      </c>
      <c r="G111" s="5" t="s">
        <v>113</v>
      </c>
      <c r="H111" s="2" t="s">
        <v>78</v>
      </c>
      <c r="I111" s="2" t="s">
        <v>26</v>
      </c>
      <c r="J111" s="30">
        <v>10000000</v>
      </c>
      <c r="K111" s="30">
        <v>2500000</v>
      </c>
      <c r="L111" s="30">
        <v>12500000</v>
      </c>
      <c r="M111" s="30">
        <v>500000</v>
      </c>
    </row>
    <row r="112" spans="1:13" outlineLevel="3" x14ac:dyDescent="0.25">
      <c r="A112" s="13">
        <v>4</v>
      </c>
      <c r="B112" s="14" t="s">
        <v>46</v>
      </c>
      <c r="C112" s="14">
        <v>1</v>
      </c>
      <c r="D112" s="14" t="s">
        <v>47</v>
      </c>
      <c r="E112" s="23">
        <v>42698</v>
      </c>
      <c r="F112" s="14">
        <v>407</v>
      </c>
      <c r="G112" s="24" t="s">
        <v>114</v>
      </c>
      <c r="H112" s="14" t="s">
        <v>78</v>
      </c>
      <c r="I112" s="14" t="s">
        <v>24</v>
      </c>
      <c r="J112" s="31">
        <v>10000000</v>
      </c>
      <c r="K112" s="31">
        <v>2500000</v>
      </c>
      <c r="L112" s="31">
        <v>12500000</v>
      </c>
      <c r="M112" s="31">
        <v>500000</v>
      </c>
    </row>
    <row r="113" spans="1:13" outlineLevel="3" x14ac:dyDescent="0.25">
      <c r="A113" s="1">
        <v>4</v>
      </c>
      <c r="B113" s="2" t="s">
        <v>46</v>
      </c>
      <c r="C113" s="2">
        <v>1</v>
      </c>
      <c r="D113" s="2" t="s">
        <v>47</v>
      </c>
      <c r="E113" s="3">
        <v>42699</v>
      </c>
      <c r="F113" s="2">
        <v>408</v>
      </c>
      <c r="G113" s="5" t="s">
        <v>115</v>
      </c>
      <c r="H113" s="2" t="s">
        <v>78</v>
      </c>
      <c r="I113" s="2" t="s">
        <v>24</v>
      </c>
      <c r="J113" s="30">
        <v>10000000</v>
      </c>
      <c r="K113" s="30">
        <v>2500000</v>
      </c>
      <c r="L113" s="30">
        <v>12500000</v>
      </c>
      <c r="M113" s="30">
        <v>500000</v>
      </c>
    </row>
    <row r="114" spans="1:13" outlineLevel="3" x14ac:dyDescent="0.25">
      <c r="A114" s="13">
        <v>4</v>
      </c>
      <c r="B114" s="14" t="s">
        <v>46</v>
      </c>
      <c r="C114" s="14">
        <v>2</v>
      </c>
      <c r="D114" s="14" t="s">
        <v>50</v>
      </c>
      <c r="E114" s="23">
        <v>42704</v>
      </c>
      <c r="F114" s="14">
        <v>415</v>
      </c>
      <c r="G114" s="24" t="s">
        <v>116</v>
      </c>
      <c r="H114" s="14" t="s">
        <v>78</v>
      </c>
      <c r="I114" s="14" t="s">
        <v>24</v>
      </c>
      <c r="J114" s="31">
        <v>10000000</v>
      </c>
      <c r="K114" s="31">
        <v>2500000</v>
      </c>
      <c r="L114" s="31">
        <v>12500000</v>
      </c>
      <c r="M114" s="31">
        <v>500000</v>
      </c>
    </row>
    <row r="115" spans="1:13" outlineLevel="3" x14ac:dyDescent="0.25">
      <c r="A115" s="13">
        <v>5</v>
      </c>
      <c r="B115" s="14" t="s">
        <v>53</v>
      </c>
      <c r="C115" s="14">
        <v>1</v>
      </c>
      <c r="D115" s="14" t="s">
        <v>54</v>
      </c>
      <c r="E115" s="23">
        <v>42704</v>
      </c>
      <c r="F115" s="14">
        <v>507</v>
      </c>
      <c r="G115" s="24" t="s">
        <v>117</v>
      </c>
      <c r="H115" s="14" t="s">
        <v>78</v>
      </c>
      <c r="I115" s="14" t="s">
        <v>26</v>
      </c>
      <c r="J115" s="31">
        <v>10000000</v>
      </c>
      <c r="K115" s="31">
        <v>2500000</v>
      </c>
      <c r="L115" s="31">
        <v>12500000</v>
      </c>
      <c r="M115" s="31">
        <v>500000</v>
      </c>
    </row>
    <row r="116" spans="1:13" outlineLevel="3" x14ac:dyDescent="0.25">
      <c r="A116" s="1">
        <v>5</v>
      </c>
      <c r="B116" s="2" t="s">
        <v>53</v>
      </c>
      <c r="C116" s="2">
        <v>1</v>
      </c>
      <c r="D116" s="2" t="s">
        <v>54</v>
      </c>
      <c r="E116" s="27">
        <v>42704</v>
      </c>
      <c r="F116" s="2">
        <v>508</v>
      </c>
      <c r="G116" s="5" t="s">
        <v>118</v>
      </c>
      <c r="H116" s="2" t="s">
        <v>78</v>
      </c>
      <c r="I116" s="2" t="s">
        <v>35</v>
      </c>
      <c r="J116" s="30">
        <v>10000000</v>
      </c>
      <c r="K116" s="30">
        <v>2500000</v>
      </c>
      <c r="L116" s="30">
        <v>12500000</v>
      </c>
      <c r="M116" s="30">
        <v>500000</v>
      </c>
    </row>
    <row r="117" spans="1:13" outlineLevel="3" x14ac:dyDescent="0.25">
      <c r="A117" s="13">
        <v>5</v>
      </c>
      <c r="B117" s="14" t="s">
        <v>53</v>
      </c>
      <c r="C117" s="14">
        <v>2</v>
      </c>
      <c r="D117" s="14" t="s">
        <v>57</v>
      </c>
      <c r="E117" s="15">
        <v>42700</v>
      </c>
      <c r="F117" s="14">
        <v>515</v>
      </c>
      <c r="G117" s="24" t="s">
        <v>119</v>
      </c>
      <c r="H117" s="14" t="s">
        <v>78</v>
      </c>
      <c r="I117" s="14" t="s">
        <v>26</v>
      </c>
      <c r="J117" s="31">
        <v>10000000</v>
      </c>
      <c r="K117" s="31">
        <v>2500000</v>
      </c>
      <c r="L117" s="31">
        <v>12500000</v>
      </c>
      <c r="M117" s="31">
        <v>500000</v>
      </c>
    </row>
    <row r="118" spans="1:13" outlineLevel="3" x14ac:dyDescent="0.25">
      <c r="A118" s="6">
        <v>5</v>
      </c>
      <c r="B118" s="7" t="s">
        <v>53</v>
      </c>
      <c r="C118" s="7">
        <v>2</v>
      </c>
      <c r="D118" s="7" t="s">
        <v>57</v>
      </c>
      <c r="E118" s="29">
        <v>42699</v>
      </c>
      <c r="F118" s="7">
        <v>516</v>
      </c>
      <c r="G118" s="8" t="s">
        <v>120</v>
      </c>
      <c r="H118" s="7" t="s">
        <v>78</v>
      </c>
      <c r="I118" s="7" t="s">
        <v>24</v>
      </c>
      <c r="J118" s="33">
        <v>10000000</v>
      </c>
      <c r="K118" s="33">
        <v>2500000</v>
      </c>
      <c r="L118" s="33">
        <v>12500000</v>
      </c>
      <c r="M118" s="33">
        <v>500000</v>
      </c>
    </row>
    <row r="119" spans="1:13" outlineLevel="2" x14ac:dyDescent="0.25">
      <c r="A119" s="85"/>
      <c r="B119" s="93"/>
      <c r="C119" s="93"/>
      <c r="D119" s="93"/>
      <c r="E119" s="94"/>
      <c r="F119" s="93"/>
      <c r="G119" s="102"/>
      <c r="H119" s="85" t="s">
        <v>230</v>
      </c>
      <c r="I119" s="93"/>
      <c r="J119" s="95"/>
      <c r="K119" s="95"/>
      <c r="L119" s="95"/>
      <c r="M119" s="95">
        <f>SUBTOTAL(1,M99:M118)</f>
        <v>512500</v>
      </c>
    </row>
    <row r="120" spans="1:13" outlineLevel="1" x14ac:dyDescent="0.25">
      <c r="A120" s="85"/>
      <c r="B120" s="93"/>
      <c r="C120" s="93"/>
      <c r="D120" s="93"/>
      <c r="E120" s="94"/>
      <c r="F120" s="93"/>
      <c r="G120" s="102"/>
      <c r="H120" s="85" t="s">
        <v>217</v>
      </c>
      <c r="I120" s="93"/>
      <c r="J120" s="95"/>
      <c r="K120" s="95"/>
      <c r="L120" s="95">
        <f>SUBTOTAL(9,L99:L118)</f>
        <v>256250000</v>
      </c>
      <c r="M120" s="95"/>
    </row>
    <row r="121" spans="1:13" x14ac:dyDescent="0.25">
      <c r="A121" s="85"/>
      <c r="B121" s="93"/>
      <c r="C121" s="93"/>
      <c r="D121" s="93"/>
      <c r="E121" s="94"/>
      <c r="F121" s="93"/>
      <c r="G121" s="102"/>
      <c r="H121" s="85" t="s">
        <v>225</v>
      </c>
      <c r="I121" s="93"/>
      <c r="J121" s="95"/>
      <c r="K121" s="95"/>
      <c r="L121" s="95"/>
      <c r="M121" s="95">
        <f>SUBTOTAL(1,M30:M118)</f>
        <v>773493.97590361442</v>
      </c>
    </row>
    <row r="122" spans="1:13" x14ac:dyDescent="0.25">
      <c r="A122" s="85"/>
      <c r="B122" s="93"/>
      <c r="C122" s="93"/>
      <c r="D122" s="93"/>
      <c r="E122" s="94"/>
      <c r="F122" s="93"/>
      <c r="G122" s="102"/>
      <c r="H122" s="85" t="s">
        <v>204</v>
      </c>
      <c r="I122" s="93"/>
      <c r="J122" s="95"/>
      <c r="K122" s="95"/>
      <c r="L122" s="95">
        <f>SUBTOTAL(9,L30:L118)</f>
        <v>1605000000</v>
      </c>
      <c r="M122" s="95"/>
    </row>
  </sheetData>
  <sortState ref="A30:M112">
    <sortCondition ref="H30:H112"/>
  </sortState>
  <mergeCells count="2">
    <mergeCell ref="A9:B9"/>
    <mergeCell ref="C9:D9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7"/>
  <sheetViews>
    <sheetView topLeftCell="A76" zoomScale="77" zoomScaleNormal="77" workbookViewId="0"/>
  </sheetViews>
  <sheetFormatPr baseColWidth="10" defaultRowHeight="15" x14ac:dyDescent="0.25"/>
  <cols>
    <col min="7" max="7" width="38.85546875" bestFit="1" customWidth="1"/>
    <col min="9" max="9" width="14.5703125" bestFit="1" customWidth="1"/>
    <col min="11" max="11" width="13.7109375" bestFit="1" customWidth="1"/>
    <col min="13" max="13" width="12" bestFit="1" customWidth="1"/>
  </cols>
  <sheetData>
    <row r="1" spans="1:14" x14ac:dyDescent="0.25">
      <c r="A1" s="45"/>
      <c r="B1" s="46"/>
      <c r="C1" s="46"/>
      <c r="D1" s="46"/>
      <c r="E1" s="46"/>
      <c r="F1" s="46"/>
      <c r="G1" s="46"/>
      <c r="H1" s="46"/>
      <c r="I1" s="47"/>
      <c r="J1" s="47"/>
      <c r="K1" s="47"/>
      <c r="L1" s="47"/>
      <c r="M1" s="47"/>
      <c r="N1" s="47"/>
    </row>
    <row r="2" spans="1:14" x14ac:dyDescent="0.25">
      <c r="A2" s="45"/>
      <c r="B2" s="46"/>
      <c r="C2" s="46"/>
      <c r="D2" s="46"/>
      <c r="E2" s="46"/>
      <c r="F2" s="46"/>
      <c r="G2" s="46"/>
      <c r="H2" s="46"/>
      <c r="I2" s="47"/>
      <c r="J2" s="47"/>
      <c r="K2" s="47"/>
      <c r="L2" s="47"/>
      <c r="M2" s="47"/>
      <c r="N2" s="47"/>
    </row>
    <row r="3" spans="1:14" x14ac:dyDescent="0.25">
      <c r="A3" s="45"/>
      <c r="B3" s="46"/>
      <c r="C3" s="46"/>
      <c r="D3" s="46"/>
      <c r="E3" s="46"/>
      <c r="F3" s="46"/>
      <c r="G3" s="46"/>
      <c r="H3" s="46"/>
      <c r="I3" s="47"/>
      <c r="J3" s="47"/>
      <c r="K3" s="47"/>
      <c r="L3" s="47"/>
      <c r="M3" s="47"/>
      <c r="N3" s="47"/>
    </row>
    <row r="4" spans="1:14" ht="60" x14ac:dyDescent="0.8">
      <c r="A4" s="45"/>
      <c r="B4" s="48" t="s">
        <v>129</v>
      </c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7"/>
    </row>
    <row r="5" spans="1:14" x14ac:dyDescent="0.25">
      <c r="A5" s="45"/>
      <c r="B5" s="46"/>
      <c r="C5" s="46"/>
      <c r="D5" s="46"/>
      <c r="E5" s="46"/>
      <c r="F5" s="46"/>
      <c r="G5" s="46"/>
      <c r="H5" s="46"/>
      <c r="I5" s="47"/>
      <c r="J5" s="47"/>
      <c r="K5" s="47"/>
      <c r="L5" s="47"/>
      <c r="M5" s="47"/>
      <c r="N5" s="47"/>
    </row>
    <row r="6" spans="1:14" x14ac:dyDescent="0.25">
      <c r="A6" s="45"/>
      <c r="B6" s="46"/>
      <c r="C6" s="46"/>
      <c r="D6" s="46"/>
      <c r="E6" s="46"/>
      <c r="F6" s="46"/>
      <c r="G6" s="46"/>
      <c r="H6" s="46"/>
      <c r="I6" s="47"/>
      <c r="J6" s="47"/>
      <c r="K6" s="47"/>
      <c r="L6" s="47"/>
      <c r="M6" s="47"/>
      <c r="N6" s="47"/>
    </row>
    <row r="7" spans="1:14" x14ac:dyDescent="0.25">
      <c r="A7" s="45"/>
      <c r="B7" s="46"/>
      <c r="C7" s="46"/>
      <c r="D7" s="46"/>
      <c r="E7" s="46"/>
      <c r="F7" s="46"/>
      <c r="G7" s="46"/>
      <c r="H7" s="46"/>
      <c r="I7" s="47"/>
      <c r="J7" s="47"/>
      <c r="K7" s="47"/>
      <c r="L7" s="47"/>
      <c r="M7" s="47"/>
      <c r="N7" s="47"/>
    </row>
    <row r="8" spans="1:14" x14ac:dyDescent="0.25">
      <c r="A8" s="45"/>
      <c r="B8" s="45"/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7"/>
    </row>
    <row r="9" spans="1:14" x14ac:dyDescent="0.25">
      <c r="A9" s="49" t="s">
        <v>0</v>
      </c>
      <c r="B9" s="49"/>
      <c r="C9" s="49"/>
      <c r="D9" s="49"/>
      <c r="E9" s="49"/>
      <c r="F9" s="49"/>
      <c r="G9" s="49"/>
      <c r="H9" s="49"/>
      <c r="I9" s="49"/>
      <c r="J9" s="49"/>
      <c r="K9" s="49"/>
      <c r="L9" s="49"/>
      <c r="M9" s="49"/>
      <c r="N9" s="47"/>
    </row>
    <row r="10" spans="1:14" x14ac:dyDescent="0.25">
      <c r="A10" s="49" t="s">
        <v>1</v>
      </c>
      <c r="B10" s="49"/>
      <c r="C10" s="49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7"/>
    </row>
    <row r="11" spans="1:14" x14ac:dyDescent="0.25">
      <c r="A11" s="49"/>
      <c r="B11" s="49"/>
      <c r="C11" s="49"/>
      <c r="D11" s="49"/>
      <c r="E11" s="49"/>
      <c r="F11" s="49"/>
      <c r="G11" s="49"/>
      <c r="H11" s="49"/>
      <c r="I11" s="49"/>
      <c r="J11" s="49"/>
      <c r="K11" s="49"/>
      <c r="L11" s="49"/>
      <c r="M11" s="49"/>
      <c r="N11" s="47"/>
    </row>
    <row r="12" spans="1:14" x14ac:dyDescent="0.25">
      <c r="A12" s="45"/>
      <c r="B12" s="46"/>
      <c r="C12" s="46"/>
      <c r="D12" s="46"/>
      <c r="E12" s="46"/>
      <c r="F12" s="46"/>
      <c r="G12" s="46"/>
      <c r="H12" s="46"/>
      <c r="I12" s="47"/>
      <c r="J12" s="47"/>
      <c r="K12" s="47"/>
      <c r="L12" s="47"/>
      <c r="M12" s="47"/>
      <c r="N12" s="47"/>
    </row>
    <row r="13" spans="1:14" x14ac:dyDescent="0.25">
      <c r="A13" s="50" t="s">
        <v>2</v>
      </c>
      <c r="B13" s="51"/>
      <c r="C13" s="51"/>
      <c r="D13" s="51"/>
      <c r="E13" s="51"/>
      <c r="F13" s="50" t="s">
        <v>3</v>
      </c>
      <c r="G13" s="52"/>
      <c r="H13" s="51"/>
      <c r="I13" s="50" t="s">
        <v>4</v>
      </c>
      <c r="J13" s="51"/>
      <c r="K13" s="52"/>
      <c r="L13" s="53">
        <v>0.25</v>
      </c>
      <c r="M13" s="53"/>
      <c r="N13" s="53">
        <v>0.05</v>
      </c>
    </row>
    <row r="14" spans="1:14" ht="25.5" x14ac:dyDescent="0.25">
      <c r="A14" s="54" t="s">
        <v>5</v>
      </c>
      <c r="B14" s="55" t="s">
        <v>6</v>
      </c>
      <c r="C14" s="54" t="s">
        <v>7</v>
      </c>
      <c r="D14" s="55" t="s">
        <v>8</v>
      </c>
      <c r="E14" s="55" t="s">
        <v>138</v>
      </c>
      <c r="F14" s="56" t="s">
        <v>10</v>
      </c>
      <c r="G14" s="56" t="s">
        <v>11</v>
      </c>
      <c r="H14" s="56" t="s">
        <v>139</v>
      </c>
      <c r="I14" s="56" t="s">
        <v>12</v>
      </c>
      <c r="J14" s="56" t="s">
        <v>13</v>
      </c>
      <c r="K14" s="57" t="s">
        <v>14</v>
      </c>
      <c r="L14" s="56" t="s">
        <v>15</v>
      </c>
      <c r="M14" s="56" t="s">
        <v>16</v>
      </c>
      <c r="N14" s="56" t="s">
        <v>17</v>
      </c>
    </row>
    <row r="15" spans="1:14" x14ac:dyDescent="0.25">
      <c r="A15" s="58">
        <v>1</v>
      </c>
      <c r="B15" s="59" t="s">
        <v>18</v>
      </c>
      <c r="C15" s="59">
        <v>1</v>
      </c>
      <c r="D15" s="59" t="s">
        <v>19</v>
      </c>
      <c r="E15" s="60" t="s">
        <v>140</v>
      </c>
      <c r="F15" s="59">
        <v>101</v>
      </c>
      <c r="G15" s="61" t="s">
        <v>20</v>
      </c>
      <c r="H15" s="61">
        <v>2015</v>
      </c>
      <c r="I15" s="62" t="s">
        <v>21</v>
      </c>
      <c r="J15" s="62" t="s">
        <v>22</v>
      </c>
      <c r="K15" s="63">
        <v>22000000</v>
      </c>
      <c r="L15" s="63">
        <v>5500000</v>
      </c>
      <c r="M15" s="63">
        <v>27500000</v>
      </c>
      <c r="N15" s="63">
        <v>1100000</v>
      </c>
    </row>
    <row r="16" spans="1:14" x14ac:dyDescent="0.25">
      <c r="A16" s="58">
        <v>1</v>
      </c>
      <c r="B16" s="59" t="s">
        <v>18</v>
      </c>
      <c r="C16" s="59">
        <v>1</v>
      </c>
      <c r="D16" s="59" t="s">
        <v>19</v>
      </c>
      <c r="E16" s="60" t="s">
        <v>141</v>
      </c>
      <c r="F16" s="59">
        <v>102</v>
      </c>
      <c r="G16" s="61" t="s">
        <v>23</v>
      </c>
      <c r="H16" s="61">
        <v>2016</v>
      </c>
      <c r="I16" s="59" t="s">
        <v>21</v>
      </c>
      <c r="J16" s="59" t="s">
        <v>24</v>
      </c>
      <c r="K16" s="63">
        <v>22000000</v>
      </c>
      <c r="L16" s="63">
        <v>5500000</v>
      </c>
      <c r="M16" s="63">
        <v>27500000</v>
      </c>
      <c r="N16" s="63">
        <v>1100000</v>
      </c>
    </row>
    <row r="17" spans="1:14" x14ac:dyDescent="0.25">
      <c r="A17" s="58">
        <v>1</v>
      </c>
      <c r="B17" s="59" t="s">
        <v>18</v>
      </c>
      <c r="C17" s="59">
        <v>1</v>
      </c>
      <c r="D17" s="59" t="s">
        <v>19</v>
      </c>
      <c r="E17" s="60" t="s">
        <v>142</v>
      </c>
      <c r="F17" s="59">
        <v>109</v>
      </c>
      <c r="G17" s="61" t="s">
        <v>25</v>
      </c>
      <c r="H17" s="61">
        <v>2015</v>
      </c>
      <c r="I17" s="59" t="s">
        <v>21</v>
      </c>
      <c r="J17" s="59" t="s">
        <v>26</v>
      </c>
      <c r="K17" s="63">
        <v>22000000</v>
      </c>
      <c r="L17" s="63">
        <v>5500000</v>
      </c>
      <c r="M17" s="63">
        <v>27500000</v>
      </c>
      <c r="N17" s="63">
        <v>1100000</v>
      </c>
    </row>
    <row r="18" spans="1:14" x14ac:dyDescent="0.25">
      <c r="A18" s="58">
        <v>1</v>
      </c>
      <c r="B18" s="59" t="s">
        <v>18</v>
      </c>
      <c r="C18" s="59">
        <v>2</v>
      </c>
      <c r="D18" s="59" t="s">
        <v>27</v>
      </c>
      <c r="E18" s="60" t="s">
        <v>143</v>
      </c>
      <c r="F18" s="59">
        <v>110</v>
      </c>
      <c r="G18" s="61" t="s">
        <v>28</v>
      </c>
      <c r="H18" s="61">
        <v>2016</v>
      </c>
      <c r="I18" s="59" t="s">
        <v>21</v>
      </c>
      <c r="J18" s="59" t="s">
        <v>26</v>
      </c>
      <c r="K18" s="63">
        <v>22000000</v>
      </c>
      <c r="L18" s="63">
        <v>5500000</v>
      </c>
      <c r="M18" s="63">
        <v>27500000</v>
      </c>
      <c r="N18" s="63">
        <v>1100000</v>
      </c>
    </row>
    <row r="19" spans="1:14" x14ac:dyDescent="0.25">
      <c r="A19" s="58">
        <v>1</v>
      </c>
      <c r="B19" s="59" t="s">
        <v>18</v>
      </c>
      <c r="C19" s="59">
        <v>2</v>
      </c>
      <c r="D19" s="59" t="s">
        <v>27</v>
      </c>
      <c r="E19" s="60" t="s">
        <v>144</v>
      </c>
      <c r="F19" s="59">
        <v>119</v>
      </c>
      <c r="G19" s="61" t="s">
        <v>29</v>
      </c>
      <c r="H19" s="61">
        <v>2015</v>
      </c>
      <c r="I19" s="59" t="s">
        <v>21</v>
      </c>
      <c r="J19" s="59" t="s">
        <v>26</v>
      </c>
      <c r="K19" s="63">
        <v>22000000</v>
      </c>
      <c r="L19" s="63">
        <v>5500000</v>
      </c>
      <c r="M19" s="63">
        <v>27500000</v>
      </c>
      <c r="N19" s="63">
        <v>1100000</v>
      </c>
    </row>
    <row r="20" spans="1:14" x14ac:dyDescent="0.25">
      <c r="A20" s="58">
        <v>2</v>
      </c>
      <c r="B20" s="59" t="s">
        <v>30</v>
      </c>
      <c r="C20" s="59">
        <v>1</v>
      </c>
      <c r="D20" s="59" t="s">
        <v>31</v>
      </c>
      <c r="E20" s="60" t="s">
        <v>145</v>
      </c>
      <c r="F20" s="59">
        <v>201</v>
      </c>
      <c r="G20" s="61" t="s">
        <v>32</v>
      </c>
      <c r="H20" s="61">
        <v>2016</v>
      </c>
      <c r="I20" s="59" t="s">
        <v>21</v>
      </c>
      <c r="J20" s="59" t="s">
        <v>24</v>
      </c>
      <c r="K20" s="63">
        <v>22000000</v>
      </c>
      <c r="L20" s="63">
        <v>5500000</v>
      </c>
      <c r="M20" s="63">
        <v>27500000</v>
      </c>
      <c r="N20" s="63">
        <v>1100000</v>
      </c>
    </row>
    <row r="21" spans="1:14" x14ac:dyDescent="0.25">
      <c r="A21" s="58">
        <v>2</v>
      </c>
      <c r="B21" s="59" t="s">
        <v>30</v>
      </c>
      <c r="C21" s="59">
        <v>1</v>
      </c>
      <c r="D21" s="59" t="s">
        <v>31</v>
      </c>
      <c r="E21" s="60" t="s">
        <v>146</v>
      </c>
      <c r="F21" s="59">
        <v>206</v>
      </c>
      <c r="G21" s="61" t="s">
        <v>33</v>
      </c>
      <c r="H21" s="61">
        <v>2015</v>
      </c>
      <c r="I21" s="59" t="s">
        <v>21</v>
      </c>
      <c r="J21" s="59" t="s">
        <v>22</v>
      </c>
      <c r="K21" s="63">
        <v>22000000</v>
      </c>
      <c r="L21" s="63">
        <v>5500000</v>
      </c>
      <c r="M21" s="63">
        <v>27500000</v>
      </c>
      <c r="N21" s="63">
        <v>1100000</v>
      </c>
    </row>
    <row r="22" spans="1:14" x14ac:dyDescent="0.25">
      <c r="A22" s="58">
        <v>2</v>
      </c>
      <c r="B22" s="59" t="s">
        <v>30</v>
      </c>
      <c r="C22" s="59">
        <v>1</v>
      </c>
      <c r="D22" s="59" t="s">
        <v>31</v>
      </c>
      <c r="E22" s="60" t="s">
        <v>147</v>
      </c>
      <c r="F22" s="59">
        <v>207</v>
      </c>
      <c r="G22" s="61" t="s">
        <v>34</v>
      </c>
      <c r="H22" s="61">
        <v>2016</v>
      </c>
      <c r="I22" s="59" t="s">
        <v>21</v>
      </c>
      <c r="J22" s="59" t="s">
        <v>35</v>
      </c>
      <c r="K22" s="63">
        <v>22000000</v>
      </c>
      <c r="L22" s="63">
        <v>5500000</v>
      </c>
      <c r="M22" s="63">
        <v>27500000</v>
      </c>
      <c r="N22" s="63">
        <v>1100000</v>
      </c>
    </row>
    <row r="23" spans="1:14" x14ac:dyDescent="0.25">
      <c r="A23" s="58">
        <v>2</v>
      </c>
      <c r="B23" s="59" t="s">
        <v>30</v>
      </c>
      <c r="C23" s="59">
        <v>2</v>
      </c>
      <c r="D23" s="59" t="s">
        <v>36</v>
      </c>
      <c r="E23" s="60" t="s">
        <v>148</v>
      </c>
      <c r="F23" s="59">
        <v>214</v>
      </c>
      <c r="G23" s="61" t="s">
        <v>37</v>
      </c>
      <c r="H23" s="61">
        <v>2015</v>
      </c>
      <c r="I23" s="59" t="s">
        <v>21</v>
      </c>
      <c r="J23" s="59" t="s">
        <v>24</v>
      </c>
      <c r="K23" s="63">
        <v>22000000</v>
      </c>
      <c r="L23" s="63">
        <v>5500000</v>
      </c>
      <c r="M23" s="63">
        <v>27500000</v>
      </c>
      <c r="N23" s="63">
        <v>1100000</v>
      </c>
    </row>
    <row r="24" spans="1:14" x14ac:dyDescent="0.25">
      <c r="A24" s="58">
        <v>2</v>
      </c>
      <c r="B24" s="59" t="s">
        <v>30</v>
      </c>
      <c r="C24" s="59">
        <v>2</v>
      </c>
      <c r="D24" s="59" t="s">
        <v>36</v>
      </c>
      <c r="E24" s="60" t="s">
        <v>149</v>
      </c>
      <c r="F24" s="59">
        <v>215</v>
      </c>
      <c r="G24" s="61" t="s">
        <v>38</v>
      </c>
      <c r="H24" s="61">
        <v>2016</v>
      </c>
      <c r="I24" s="59" t="s">
        <v>21</v>
      </c>
      <c r="J24" s="59" t="s">
        <v>22</v>
      </c>
      <c r="K24" s="63">
        <v>22000000</v>
      </c>
      <c r="L24" s="63">
        <v>5500000</v>
      </c>
      <c r="M24" s="63">
        <v>27500000</v>
      </c>
      <c r="N24" s="63">
        <v>1100000</v>
      </c>
    </row>
    <row r="25" spans="1:14" x14ac:dyDescent="0.25">
      <c r="A25" s="58">
        <v>3</v>
      </c>
      <c r="B25" s="59" t="s">
        <v>39</v>
      </c>
      <c r="C25" s="59">
        <v>1</v>
      </c>
      <c r="D25" s="59" t="s">
        <v>40</v>
      </c>
      <c r="E25" s="60" t="s">
        <v>150</v>
      </c>
      <c r="F25" s="59">
        <v>307</v>
      </c>
      <c r="G25" s="61" t="s">
        <v>41</v>
      </c>
      <c r="H25" s="61">
        <v>2015</v>
      </c>
      <c r="I25" s="59" t="s">
        <v>21</v>
      </c>
      <c r="J25" s="59" t="s">
        <v>22</v>
      </c>
      <c r="K25" s="63">
        <v>22000000</v>
      </c>
      <c r="L25" s="63">
        <v>5500000</v>
      </c>
      <c r="M25" s="63">
        <v>27500000</v>
      </c>
      <c r="N25" s="63">
        <v>1100000</v>
      </c>
    </row>
    <row r="26" spans="1:14" x14ac:dyDescent="0.25">
      <c r="A26" s="58">
        <v>3</v>
      </c>
      <c r="B26" s="59" t="s">
        <v>39</v>
      </c>
      <c r="C26" s="59">
        <v>1</v>
      </c>
      <c r="D26" s="59" t="s">
        <v>40</v>
      </c>
      <c r="E26" s="60" t="s">
        <v>151</v>
      </c>
      <c r="F26" s="59">
        <v>308</v>
      </c>
      <c r="G26" s="61" t="s">
        <v>42</v>
      </c>
      <c r="H26" s="61">
        <v>2016</v>
      </c>
      <c r="I26" s="59" t="s">
        <v>21</v>
      </c>
      <c r="J26" s="59" t="s">
        <v>22</v>
      </c>
      <c r="K26" s="63">
        <v>22000000</v>
      </c>
      <c r="L26" s="63">
        <v>5500000</v>
      </c>
      <c r="M26" s="63">
        <v>27500000</v>
      </c>
      <c r="N26" s="63">
        <v>1100000</v>
      </c>
    </row>
    <row r="27" spans="1:14" x14ac:dyDescent="0.25">
      <c r="A27" s="58">
        <v>3</v>
      </c>
      <c r="B27" s="59" t="s">
        <v>39</v>
      </c>
      <c r="C27" s="59">
        <v>2</v>
      </c>
      <c r="D27" s="59" t="s">
        <v>43</v>
      </c>
      <c r="E27" s="60" t="s">
        <v>140</v>
      </c>
      <c r="F27" s="59">
        <v>309</v>
      </c>
      <c r="G27" s="64" t="s">
        <v>44</v>
      </c>
      <c r="H27" s="61">
        <v>2015</v>
      </c>
      <c r="I27" s="62" t="s">
        <v>21</v>
      </c>
      <c r="J27" s="59" t="s">
        <v>22</v>
      </c>
      <c r="K27" s="63">
        <v>22000000</v>
      </c>
      <c r="L27" s="63">
        <v>5500000</v>
      </c>
      <c r="M27" s="63">
        <v>27500000</v>
      </c>
      <c r="N27" s="63">
        <v>1100000</v>
      </c>
    </row>
    <row r="28" spans="1:14" x14ac:dyDescent="0.25">
      <c r="A28" s="58">
        <v>3</v>
      </c>
      <c r="B28" s="59" t="s">
        <v>39</v>
      </c>
      <c r="C28" s="59">
        <v>2</v>
      </c>
      <c r="D28" s="59" t="s">
        <v>43</v>
      </c>
      <c r="E28" s="60" t="s">
        <v>140</v>
      </c>
      <c r="F28" s="59">
        <v>310</v>
      </c>
      <c r="G28" s="64" t="s">
        <v>45</v>
      </c>
      <c r="H28" s="61">
        <v>2016</v>
      </c>
      <c r="I28" s="59" t="s">
        <v>21</v>
      </c>
      <c r="J28" s="59" t="s">
        <v>26</v>
      </c>
      <c r="K28" s="63">
        <v>22000000</v>
      </c>
      <c r="L28" s="63">
        <v>5500000</v>
      </c>
      <c r="M28" s="63">
        <v>27500000</v>
      </c>
      <c r="N28" s="63">
        <v>1100000</v>
      </c>
    </row>
    <row r="29" spans="1:14" x14ac:dyDescent="0.25">
      <c r="A29" s="58">
        <v>4</v>
      </c>
      <c r="B29" s="59" t="s">
        <v>46</v>
      </c>
      <c r="C29" s="59">
        <v>1</v>
      </c>
      <c r="D29" s="59" t="s">
        <v>47</v>
      </c>
      <c r="E29" s="60" t="s">
        <v>141</v>
      </c>
      <c r="F29" s="59">
        <v>401</v>
      </c>
      <c r="G29" s="64" t="s">
        <v>48</v>
      </c>
      <c r="H29" s="61">
        <v>2015</v>
      </c>
      <c r="I29" s="62" t="s">
        <v>21</v>
      </c>
      <c r="J29" s="59" t="s">
        <v>35</v>
      </c>
      <c r="K29" s="63">
        <v>22000000</v>
      </c>
      <c r="L29" s="63">
        <v>5500000</v>
      </c>
      <c r="M29" s="63">
        <v>27500000</v>
      </c>
      <c r="N29" s="63">
        <v>1100000</v>
      </c>
    </row>
    <row r="30" spans="1:14" x14ac:dyDescent="0.25">
      <c r="A30" s="58">
        <v>4</v>
      </c>
      <c r="B30" s="59" t="s">
        <v>46</v>
      </c>
      <c r="C30" s="59">
        <v>1</v>
      </c>
      <c r="D30" s="59" t="s">
        <v>47</v>
      </c>
      <c r="E30" s="60" t="s">
        <v>142</v>
      </c>
      <c r="F30" s="59">
        <v>402</v>
      </c>
      <c r="G30" s="64" t="s">
        <v>49</v>
      </c>
      <c r="H30" s="61">
        <v>2016</v>
      </c>
      <c r="I30" s="59" t="s">
        <v>21</v>
      </c>
      <c r="J30" s="59" t="s">
        <v>26</v>
      </c>
      <c r="K30" s="63">
        <v>22000000</v>
      </c>
      <c r="L30" s="63">
        <v>5500000</v>
      </c>
      <c r="M30" s="63">
        <v>27500000</v>
      </c>
      <c r="N30" s="63">
        <v>1100000</v>
      </c>
    </row>
    <row r="31" spans="1:14" x14ac:dyDescent="0.25">
      <c r="A31" s="58">
        <v>4</v>
      </c>
      <c r="B31" s="59" t="s">
        <v>46</v>
      </c>
      <c r="C31" s="59">
        <v>2</v>
      </c>
      <c r="D31" s="59" t="s">
        <v>50</v>
      </c>
      <c r="E31" s="60" t="s">
        <v>143</v>
      </c>
      <c r="F31" s="59">
        <v>409</v>
      </c>
      <c r="G31" s="64" t="s">
        <v>51</v>
      </c>
      <c r="H31" s="61">
        <v>2015</v>
      </c>
      <c r="I31" s="62" t="s">
        <v>21</v>
      </c>
      <c r="J31" s="59" t="s">
        <v>22</v>
      </c>
      <c r="K31" s="63">
        <v>22000000</v>
      </c>
      <c r="L31" s="63">
        <v>5500000</v>
      </c>
      <c r="M31" s="63">
        <v>27500000</v>
      </c>
      <c r="N31" s="63">
        <v>1100000</v>
      </c>
    </row>
    <row r="32" spans="1:14" x14ac:dyDescent="0.25">
      <c r="A32" s="58">
        <v>4</v>
      </c>
      <c r="B32" s="59" t="s">
        <v>46</v>
      </c>
      <c r="C32" s="59">
        <v>2</v>
      </c>
      <c r="D32" s="59" t="s">
        <v>50</v>
      </c>
      <c r="E32" s="60" t="s">
        <v>144</v>
      </c>
      <c r="F32" s="59">
        <v>410</v>
      </c>
      <c r="G32" s="64" t="s">
        <v>52</v>
      </c>
      <c r="H32" s="61">
        <v>2016</v>
      </c>
      <c r="I32" s="59" t="s">
        <v>21</v>
      </c>
      <c r="J32" s="59" t="s">
        <v>24</v>
      </c>
      <c r="K32" s="63">
        <v>22000000</v>
      </c>
      <c r="L32" s="63">
        <v>5500000</v>
      </c>
      <c r="M32" s="63">
        <v>27500000</v>
      </c>
      <c r="N32" s="63">
        <v>1100000</v>
      </c>
    </row>
    <row r="33" spans="1:14" x14ac:dyDescent="0.25">
      <c r="A33" s="58">
        <v>5</v>
      </c>
      <c r="B33" s="59" t="s">
        <v>53</v>
      </c>
      <c r="C33" s="59">
        <v>1</v>
      </c>
      <c r="D33" s="59" t="s">
        <v>54</v>
      </c>
      <c r="E33" s="60" t="s">
        <v>145</v>
      </c>
      <c r="F33" s="59">
        <v>501</v>
      </c>
      <c r="G33" s="64" t="s">
        <v>55</v>
      </c>
      <c r="H33" s="61">
        <v>2015</v>
      </c>
      <c r="I33" s="62" t="s">
        <v>21</v>
      </c>
      <c r="J33" s="59" t="s">
        <v>35</v>
      </c>
      <c r="K33" s="63">
        <v>22000000</v>
      </c>
      <c r="L33" s="63">
        <v>5500000</v>
      </c>
      <c r="M33" s="63">
        <v>27500000</v>
      </c>
      <c r="N33" s="63">
        <v>1100000</v>
      </c>
    </row>
    <row r="34" spans="1:14" x14ac:dyDescent="0.25">
      <c r="A34" s="58">
        <v>5</v>
      </c>
      <c r="B34" s="59" t="s">
        <v>53</v>
      </c>
      <c r="C34" s="59">
        <v>1</v>
      </c>
      <c r="D34" s="59" t="s">
        <v>54</v>
      </c>
      <c r="E34" s="60" t="s">
        <v>146</v>
      </c>
      <c r="F34" s="59">
        <v>502</v>
      </c>
      <c r="G34" s="64" t="s">
        <v>56</v>
      </c>
      <c r="H34" s="61">
        <v>2016</v>
      </c>
      <c r="I34" s="59" t="s">
        <v>21</v>
      </c>
      <c r="J34" s="59" t="s">
        <v>24</v>
      </c>
      <c r="K34" s="63">
        <v>22000000</v>
      </c>
      <c r="L34" s="63">
        <v>5500000</v>
      </c>
      <c r="M34" s="63">
        <v>27500000</v>
      </c>
      <c r="N34" s="63">
        <v>1100000</v>
      </c>
    </row>
    <row r="35" spans="1:14" x14ac:dyDescent="0.25">
      <c r="A35" s="58">
        <v>5</v>
      </c>
      <c r="B35" s="59" t="s">
        <v>53</v>
      </c>
      <c r="C35" s="59">
        <v>2</v>
      </c>
      <c r="D35" s="59" t="s">
        <v>57</v>
      </c>
      <c r="E35" s="60" t="s">
        <v>147</v>
      </c>
      <c r="F35" s="59">
        <v>509</v>
      </c>
      <c r="G35" s="64" t="s">
        <v>58</v>
      </c>
      <c r="H35" s="61">
        <v>2015</v>
      </c>
      <c r="I35" s="62" t="s">
        <v>21</v>
      </c>
      <c r="J35" s="59" t="s">
        <v>24</v>
      </c>
      <c r="K35" s="63">
        <v>22000000</v>
      </c>
      <c r="L35" s="63">
        <v>5500000</v>
      </c>
      <c r="M35" s="63">
        <v>27500000</v>
      </c>
      <c r="N35" s="63">
        <v>1100000</v>
      </c>
    </row>
    <row r="36" spans="1:14" x14ac:dyDescent="0.25">
      <c r="A36" s="58">
        <v>5</v>
      </c>
      <c r="B36" s="59" t="s">
        <v>53</v>
      </c>
      <c r="C36" s="59">
        <v>2</v>
      </c>
      <c r="D36" s="59" t="s">
        <v>57</v>
      </c>
      <c r="E36" s="60" t="s">
        <v>148</v>
      </c>
      <c r="F36" s="59">
        <v>510</v>
      </c>
      <c r="G36" s="64" t="s">
        <v>59</v>
      </c>
      <c r="H36" s="61">
        <v>2016</v>
      </c>
      <c r="I36" s="59" t="s">
        <v>21</v>
      </c>
      <c r="J36" s="59" t="s">
        <v>22</v>
      </c>
      <c r="K36" s="63">
        <v>22000000</v>
      </c>
      <c r="L36" s="63">
        <v>5500000</v>
      </c>
      <c r="M36" s="63">
        <v>27500000</v>
      </c>
      <c r="N36" s="63">
        <v>1100000</v>
      </c>
    </row>
    <row r="37" spans="1:14" x14ac:dyDescent="0.25">
      <c r="A37" s="58">
        <v>1</v>
      </c>
      <c r="B37" s="59" t="s">
        <v>18</v>
      </c>
      <c r="C37" s="59">
        <v>1</v>
      </c>
      <c r="D37" s="59" t="s">
        <v>19</v>
      </c>
      <c r="E37" s="60" t="s">
        <v>149</v>
      </c>
      <c r="F37" s="59">
        <v>103</v>
      </c>
      <c r="G37" s="61" t="s">
        <v>60</v>
      </c>
      <c r="H37" s="61">
        <v>2015</v>
      </c>
      <c r="I37" s="59" t="s">
        <v>61</v>
      </c>
      <c r="J37" s="59" t="s">
        <v>26</v>
      </c>
      <c r="K37" s="63">
        <v>15000000</v>
      </c>
      <c r="L37" s="63">
        <v>3750000</v>
      </c>
      <c r="M37" s="63">
        <v>18750000</v>
      </c>
      <c r="N37" s="63">
        <v>750000</v>
      </c>
    </row>
    <row r="38" spans="1:14" x14ac:dyDescent="0.25">
      <c r="A38" s="58">
        <v>1</v>
      </c>
      <c r="B38" s="59" t="s">
        <v>18</v>
      </c>
      <c r="C38" s="59">
        <v>1</v>
      </c>
      <c r="D38" s="59" t="s">
        <v>19</v>
      </c>
      <c r="E38" s="60" t="s">
        <v>150</v>
      </c>
      <c r="F38" s="59">
        <v>104</v>
      </c>
      <c r="G38" s="61" t="s">
        <v>51</v>
      </c>
      <c r="H38" s="61">
        <v>2016</v>
      </c>
      <c r="I38" s="59" t="s">
        <v>61</v>
      </c>
      <c r="J38" s="59" t="s">
        <v>35</v>
      </c>
      <c r="K38" s="63">
        <v>15000000</v>
      </c>
      <c r="L38" s="63">
        <v>3750000</v>
      </c>
      <c r="M38" s="63">
        <v>18750000</v>
      </c>
      <c r="N38" s="63">
        <v>750000</v>
      </c>
    </row>
    <row r="39" spans="1:14" x14ac:dyDescent="0.25">
      <c r="A39" s="58">
        <v>1</v>
      </c>
      <c r="B39" s="59" t="s">
        <v>18</v>
      </c>
      <c r="C39" s="59">
        <v>2</v>
      </c>
      <c r="D39" s="59" t="s">
        <v>27</v>
      </c>
      <c r="E39" s="60" t="s">
        <v>151</v>
      </c>
      <c r="F39" s="59">
        <v>111</v>
      </c>
      <c r="G39" s="61" t="s">
        <v>62</v>
      </c>
      <c r="H39" s="61">
        <v>2015</v>
      </c>
      <c r="I39" s="59" t="s">
        <v>61</v>
      </c>
      <c r="J39" s="59" t="s">
        <v>24</v>
      </c>
      <c r="K39" s="63">
        <v>15000000</v>
      </c>
      <c r="L39" s="63">
        <v>3750000</v>
      </c>
      <c r="M39" s="63">
        <v>18750000</v>
      </c>
      <c r="N39" s="63">
        <v>750000</v>
      </c>
    </row>
    <row r="40" spans="1:14" x14ac:dyDescent="0.25">
      <c r="A40" s="58">
        <v>1</v>
      </c>
      <c r="B40" s="59" t="s">
        <v>18</v>
      </c>
      <c r="C40" s="59">
        <v>2</v>
      </c>
      <c r="D40" s="59" t="s">
        <v>27</v>
      </c>
      <c r="E40" s="60" t="s">
        <v>140</v>
      </c>
      <c r="F40" s="59">
        <v>112</v>
      </c>
      <c r="G40" s="61" t="s">
        <v>63</v>
      </c>
      <c r="H40" s="61">
        <v>2016</v>
      </c>
      <c r="I40" s="59" t="s">
        <v>61</v>
      </c>
      <c r="J40" s="59" t="s">
        <v>22</v>
      </c>
      <c r="K40" s="63">
        <v>15000000</v>
      </c>
      <c r="L40" s="63">
        <v>3750000</v>
      </c>
      <c r="M40" s="63">
        <v>18750000</v>
      </c>
      <c r="N40" s="63">
        <v>750000</v>
      </c>
    </row>
    <row r="41" spans="1:14" x14ac:dyDescent="0.25">
      <c r="A41" s="58">
        <v>1</v>
      </c>
      <c r="B41" s="59" t="s">
        <v>18</v>
      </c>
      <c r="C41" s="59">
        <v>2</v>
      </c>
      <c r="D41" s="59" t="s">
        <v>27</v>
      </c>
      <c r="E41" s="60" t="s">
        <v>140</v>
      </c>
      <c r="F41" s="59">
        <v>117</v>
      </c>
      <c r="G41" s="61" t="s">
        <v>64</v>
      </c>
      <c r="H41" s="61">
        <v>2015</v>
      </c>
      <c r="I41" s="59" t="s">
        <v>61</v>
      </c>
      <c r="J41" s="59" t="s">
        <v>22</v>
      </c>
      <c r="K41" s="63">
        <v>15000000</v>
      </c>
      <c r="L41" s="63">
        <v>3750000</v>
      </c>
      <c r="M41" s="63">
        <v>18750000</v>
      </c>
      <c r="N41" s="63">
        <v>750000</v>
      </c>
    </row>
    <row r="42" spans="1:14" x14ac:dyDescent="0.25">
      <c r="A42" s="58">
        <v>1</v>
      </c>
      <c r="B42" s="59" t="s">
        <v>18</v>
      </c>
      <c r="C42" s="59">
        <v>2</v>
      </c>
      <c r="D42" s="59" t="s">
        <v>27</v>
      </c>
      <c r="E42" s="60" t="s">
        <v>141</v>
      </c>
      <c r="F42" s="59">
        <v>118</v>
      </c>
      <c r="G42" s="61" t="s">
        <v>65</v>
      </c>
      <c r="H42" s="61">
        <v>2016</v>
      </c>
      <c r="I42" s="59" t="s">
        <v>61</v>
      </c>
      <c r="J42" s="59" t="s">
        <v>22</v>
      </c>
      <c r="K42" s="63">
        <v>15000000</v>
      </c>
      <c r="L42" s="63">
        <v>3750000</v>
      </c>
      <c r="M42" s="63">
        <v>18750000</v>
      </c>
      <c r="N42" s="63">
        <v>750000</v>
      </c>
    </row>
    <row r="43" spans="1:14" x14ac:dyDescent="0.25">
      <c r="A43" s="58">
        <v>2</v>
      </c>
      <c r="B43" s="59" t="s">
        <v>30</v>
      </c>
      <c r="C43" s="59">
        <v>1</v>
      </c>
      <c r="D43" s="59" t="s">
        <v>31</v>
      </c>
      <c r="E43" s="60" t="s">
        <v>142</v>
      </c>
      <c r="F43" s="59">
        <v>208</v>
      </c>
      <c r="G43" s="61" t="s">
        <v>66</v>
      </c>
      <c r="H43" s="61">
        <v>2015</v>
      </c>
      <c r="I43" s="59" t="s">
        <v>61</v>
      </c>
      <c r="J43" s="59" t="s">
        <v>22</v>
      </c>
      <c r="K43" s="63">
        <v>15000000</v>
      </c>
      <c r="L43" s="63">
        <v>3750000</v>
      </c>
      <c r="M43" s="63">
        <v>18750000</v>
      </c>
      <c r="N43" s="63">
        <v>750000</v>
      </c>
    </row>
    <row r="44" spans="1:14" x14ac:dyDescent="0.25">
      <c r="A44" s="58">
        <v>2</v>
      </c>
      <c r="B44" s="59" t="s">
        <v>30</v>
      </c>
      <c r="C44" s="59">
        <v>2</v>
      </c>
      <c r="D44" s="59" t="s">
        <v>36</v>
      </c>
      <c r="E44" s="60" t="s">
        <v>143</v>
      </c>
      <c r="F44" s="59">
        <v>209</v>
      </c>
      <c r="G44" s="61" t="s">
        <v>67</v>
      </c>
      <c r="H44" s="61">
        <v>2016</v>
      </c>
      <c r="I44" s="59" t="s">
        <v>61</v>
      </c>
      <c r="J44" s="59" t="s">
        <v>22</v>
      </c>
      <c r="K44" s="63">
        <v>15000000</v>
      </c>
      <c r="L44" s="63">
        <v>3750000</v>
      </c>
      <c r="M44" s="63">
        <v>18750000</v>
      </c>
      <c r="N44" s="63">
        <v>750000</v>
      </c>
    </row>
    <row r="45" spans="1:14" x14ac:dyDescent="0.25">
      <c r="A45" s="58">
        <v>2</v>
      </c>
      <c r="B45" s="59" t="s">
        <v>30</v>
      </c>
      <c r="C45" s="59">
        <v>2</v>
      </c>
      <c r="D45" s="59" t="s">
        <v>36</v>
      </c>
      <c r="E45" s="60" t="s">
        <v>144</v>
      </c>
      <c r="F45" s="59">
        <v>216</v>
      </c>
      <c r="G45" s="61" t="s">
        <v>68</v>
      </c>
      <c r="H45" s="61">
        <v>2015</v>
      </c>
      <c r="I45" s="59" t="s">
        <v>61</v>
      </c>
      <c r="J45" s="59" t="s">
        <v>22</v>
      </c>
      <c r="K45" s="63">
        <v>15000000</v>
      </c>
      <c r="L45" s="63">
        <v>3750000</v>
      </c>
      <c r="M45" s="63">
        <v>18750000</v>
      </c>
      <c r="N45" s="63">
        <v>750000</v>
      </c>
    </row>
    <row r="46" spans="1:14" x14ac:dyDescent="0.25">
      <c r="A46" s="58">
        <v>3</v>
      </c>
      <c r="B46" s="59" t="s">
        <v>39</v>
      </c>
      <c r="C46" s="59">
        <v>1</v>
      </c>
      <c r="D46" s="59" t="s">
        <v>40</v>
      </c>
      <c r="E46" s="60" t="s">
        <v>145</v>
      </c>
      <c r="F46" s="59">
        <v>301</v>
      </c>
      <c r="G46" s="61" t="s">
        <v>69</v>
      </c>
      <c r="H46" s="61">
        <v>2016</v>
      </c>
      <c r="I46" s="59" t="s">
        <v>61</v>
      </c>
      <c r="J46" s="59" t="s">
        <v>24</v>
      </c>
      <c r="K46" s="63">
        <v>15000000</v>
      </c>
      <c r="L46" s="63">
        <v>3750000</v>
      </c>
      <c r="M46" s="63">
        <v>18750000</v>
      </c>
      <c r="N46" s="63">
        <v>750000</v>
      </c>
    </row>
    <row r="47" spans="1:14" x14ac:dyDescent="0.25">
      <c r="A47" s="58">
        <v>3</v>
      </c>
      <c r="B47" s="59" t="s">
        <v>39</v>
      </c>
      <c r="C47" s="59">
        <v>1</v>
      </c>
      <c r="D47" s="59" t="s">
        <v>40</v>
      </c>
      <c r="E47" s="60" t="s">
        <v>146</v>
      </c>
      <c r="F47" s="59">
        <v>306</v>
      </c>
      <c r="G47" s="61" t="s">
        <v>70</v>
      </c>
      <c r="H47" s="61">
        <v>2015</v>
      </c>
      <c r="I47" s="59" t="s">
        <v>61</v>
      </c>
      <c r="J47" s="59" t="s">
        <v>24</v>
      </c>
      <c r="K47" s="63">
        <v>15000000</v>
      </c>
      <c r="L47" s="63">
        <v>3750000</v>
      </c>
      <c r="M47" s="63">
        <v>18750000</v>
      </c>
      <c r="N47" s="63">
        <v>750000</v>
      </c>
    </row>
    <row r="48" spans="1:14" x14ac:dyDescent="0.25">
      <c r="A48" s="58">
        <v>3</v>
      </c>
      <c r="B48" s="59" t="s">
        <v>39</v>
      </c>
      <c r="C48" s="59">
        <v>2</v>
      </c>
      <c r="D48" s="59" t="s">
        <v>43</v>
      </c>
      <c r="E48" s="60" t="s">
        <v>147</v>
      </c>
      <c r="F48" s="59">
        <v>311</v>
      </c>
      <c r="G48" s="64" t="s">
        <v>71</v>
      </c>
      <c r="H48" s="61">
        <v>2016</v>
      </c>
      <c r="I48" s="59" t="s">
        <v>61</v>
      </c>
      <c r="J48" s="59" t="s">
        <v>26</v>
      </c>
      <c r="K48" s="63">
        <v>15000000</v>
      </c>
      <c r="L48" s="63">
        <v>3750000</v>
      </c>
      <c r="M48" s="63">
        <v>18750000</v>
      </c>
      <c r="N48" s="63">
        <v>750000</v>
      </c>
    </row>
    <row r="49" spans="1:14" x14ac:dyDescent="0.25">
      <c r="A49" s="58">
        <v>3</v>
      </c>
      <c r="B49" s="59" t="s">
        <v>39</v>
      </c>
      <c r="C49" s="59">
        <v>2</v>
      </c>
      <c r="D49" s="59" t="s">
        <v>43</v>
      </c>
      <c r="E49" s="60" t="s">
        <v>148</v>
      </c>
      <c r="F49" s="59">
        <v>312</v>
      </c>
      <c r="G49" s="64" t="s">
        <v>72</v>
      </c>
      <c r="H49" s="61">
        <v>2015</v>
      </c>
      <c r="I49" s="59" t="s">
        <v>61</v>
      </c>
      <c r="J49" s="59" t="s">
        <v>22</v>
      </c>
      <c r="K49" s="63">
        <v>15000000</v>
      </c>
      <c r="L49" s="63">
        <v>3750000</v>
      </c>
      <c r="M49" s="63">
        <v>18750000</v>
      </c>
      <c r="N49" s="63">
        <v>750000</v>
      </c>
    </row>
    <row r="50" spans="1:14" x14ac:dyDescent="0.25">
      <c r="A50" s="58">
        <v>4</v>
      </c>
      <c r="B50" s="59" t="s">
        <v>46</v>
      </c>
      <c r="C50" s="59">
        <v>1</v>
      </c>
      <c r="D50" s="59" t="s">
        <v>47</v>
      </c>
      <c r="E50" s="60" t="s">
        <v>149</v>
      </c>
      <c r="F50" s="59">
        <v>403</v>
      </c>
      <c r="G50" s="64" t="s">
        <v>73</v>
      </c>
      <c r="H50" s="61">
        <v>2016</v>
      </c>
      <c r="I50" s="59" t="s">
        <v>61</v>
      </c>
      <c r="J50" s="59" t="s">
        <v>26</v>
      </c>
      <c r="K50" s="63">
        <v>15000000</v>
      </c>
      <c r="L50" s="63">
        <v>3750000</v>
      </c>
      <c r="M50" s="63">
        <v>18750000</v>
      </c>
      <c r="N50" s="63">
        <v>750000</v>
      </c>
    </row>
    <row r="51" spans="1:14" x14ac:dyDescent="0.25">
      <c r="A51" s="58">
        <v>4</v>
      </c>
      <c r="B51" s="59" t="s">
        <v>46</v>
      </c>
      <c r="C51" s="59">
        <v>1</v>
      </c>
      <c r="D51" s="59" t="s">
        <v>47</v>
      </c>
      <c r="E51" s="60" t="s">
        <v>150</v>
      </c>
      <c r="F51" s="59">
        <v>404</v>
      </c>
      <c r="G51" s="64" t="s">
        <v>74</v>
      </c>
      <c r="H51" s="61">
        <v>2015</v>
      </c>
      <c r="I51" s="59" t="s">
        <v>61</v>
      </c>
      <c r="J51" s="59" t="s">
        <v>22</v>
      </c>
      <c r="K51" s="63">
        <v>15000000</v>
      </c>
      <c r="L51" s="63">
        <v>3750000</v>
      </c>
      <c r="M51" s="63">
        <v>18750000</v>
      </c>
      <c r="N51" s="63">
        <v>750000</v>
      </c>
    </row>
    <row r="52" spans="1:14" x14ac:dyDescent="0.25">
      <c r="A52" s="58">
        <v>4</v>
      </c>
      <c r="B52" s="59" t="s">
        <v>46</v>
      </c>
      <c r="C52" s="59">
        <v>2</v>
      </c>
      <c r="D52" s="59" t="s">
        <v>50</v>
      </c>
      <c r="E52" s="60" t="s">
        <v>151</v>
      </c>
      <c r="F52" s="59">
        <v>411</v>
      </c>
      <c r="G52" s="64" t="s">
        <v>75</v>
      </c>
      <c r="H52" s="61">
        <v>2016</v>
      </c>
      <c r="I52" s="59" t="s">
        <v>61</v>
      </c>
      <c r="J52" s="59" t="s">
        <v>26</v>
      </c>
      <c r="K52" s="63">
        <v>15000000</v>
      </c>
      <c r="L52" s="63">
        <v>3750000</v>
      </c>
      <c r="M52" s="63">
        <v>18750000</v>
      </c>
      <c r="N52" s="63">
        <v>750000</v>
      </c>
    </row>
    <row r="53" spans="1:14" x14ac:dyDescent="0.25">
      <c r="A53" s="58">
        <v>4</v>
      </c>
      <c r="B53" s="59" t="s">
        <v>46</v>
      </c>
      <c r="C53" s="59">
        <v>2</v>
      </c>
      <c r="D53" s="59" t="s">
        <v>50</v>
      </c>
      <c r="E53" s="60" t="s">
        <v>140</v>
      </c>
      <c r="F53" s="59">
        <v>412</v>
      </c>
      <c r="G53" s="64" t="s">
        <v>76</v>
      </c>
      <c r="H53" s="61">
        <v>2015</v>
      </c>
      <c r="I53" s="59" t="s">
        <v>61</v>
      </c>
      <c r="J53" s="59" t="s">
        <v>26</v>
      </c>
      <c r="K53" s="63">
        <v>15000000</v>
      </c>
      <c r="L53" s="63">
        <v>3750000</v>
      </c>
      <c r="M53" s="63">
        <v>18750000</v>
      </c>
      <c r="N53" s="63">
        <v>750000</v>
      </c>
    </row>
    <row r="54" spans="1:14" x14ac:dyDescent="0.25">
      <c r="A54" s="58">
        <v>4</v>
      </c>
      <c r="B54" s="59" t="s">
        <v>46</v>
      </c>
      <c r="C54" s="59">
        <v>2</v>
      </c>
      <c r="D54" s="59" t="s">
        <v>50</v>
      </c>
      <c r="E54" s="60" t="s">
        <v>140</v>
      </c>
      <c r="F54" s="59">
        <v>416</v>
      </c>
      <c r="G54" s="64" t="s">
        <v>77</v>
      </c>
      <c r="H54" s="61">
        <v>2016</v>
      </c>
      <c r="I54" s="59" t="s">
        <v>78</v>
      </c>
      <c r="J54" s="59" t="s">
        <v>24</v>
      </c>
      <c r="K54" s="63">
        <v>15000000</v>
      </c>
      <c r="L54" s="63">
        <v>3750000</v>
      </c>
      <c r="M54" s="63">
        <v>18750000</v>
      </c>
      <c r="N54" s="63">
        <v>750000</v>
      </c>
    </row>
    <row r="55" spans="1:14" x14ac:dyDescent="0.25">
      <c r="A55" s="58">
        <v>5</v>
      </c>
      <c r="B55" s="59" t="s">
        <v>53</v>
      </c>
      <c r="C55" s="59">
        <v>1</v>
      </c>
      <c r="D55" s="59" t="s">
        <v>54</v>
      </c>
      <c r="E55" s="60" t="s">
        <v>141</v>
      </c>
      <c r="F55" s="59">
        <v>503</v>
      </c>
      <c r="G55" s="64" t="s">
        <v>79</v>
      </c>
      <c r="H55" s="61">
        <v>2015</v>
      </c>
      <c r="I55" s="59" t="s">
        <v>61</v>
      </c>
      <c r="J55" s="59" t="s">
        <v>35</v>
      </c>
      <c r="K55" s="63">
        <v>15000000</v>
      </c>
      <c r="L55" s="63">
        <v>3750000</v>
      </c>
      <c r="M55" s="63">
        <v>18750000</v>
      </c>
      <c r="N55" s="63">
        <v>750000</v>
      </c>
    </row>
    <row r="56" spans="1:14" x14ac:dyDescent="0.25">
      <c r="A56" s="58">
        <v>5</v>
      </c>
      <c r="B56" s="59" t="s">
        <v>53</v>
      </c>
      <c r="C56" s="59">
        <v>1</v>
      </c>
      <c r="D56" s="59" t="s">
        <v>54</v>
      </c>
      <c r="E56" s="60" t="s">
        <v>142</v>
      </c>
      <c r="F56" s="59">
        <v>504</v>
      </c>
      <c r="G56" s="64" t="s">
        <v>80</v>
      </c>
      <c r="H56" s="61">
        <v>2016</v>
      </c>
      <c r="I56" s="59" t="s">
        <v>61</v>
      </c>
      <c r="J56" s="59" t="s">
        <v>35</v>
      </c>
      <c r="K56" s="63">
        <v>15000000</v>
      </c>
      <c r="L56" s="63">
        <v>3750000</v>
      </c>
      <c r="M56" s="63">
        <v>18750000</v>
      </c>
      <c r="N56" s="63">
        <v>750000</v>
      </c>
    </row>
    <row r="57" spans="1:14" x14ac:dyDescent="0.25">
      <c r="A57" s="58">
        <v>5</v>
      </c>
      <c r="B57" s="59" t="s">
        <v>53</v>
      </c>
      <c r="C57" s="59">
        <v>2</v>
      </c>
      <c r="D57" s="59" t="s">
        <v>57</v>
      </c>
      <c r="E57" s="60" t="s">
        <v>143</v>
      </c>
      <c r="F57" s="59">
        <v>511</v>
      </c>
      <c r="G57" s="64" t="s">
        <v>81</v>
      </c>
      <c r="H57" s="61">
        <v>2015</v>
      </c>
      <c r="I57" s="59" t="s">
        <v>61</v>
      </c>
      <c r="J57" s="59" t="s">
        <v>22</v>
      </c>
      <c r="K57" s="63">
        <v>15000000</v>
      </c>
      <c r="L57" s="63">
        <v>3750000</v>
      </c>
      <c r="M57" s="63">
        <v>18750000</v>
      </c>
      <c r="N57" s="63">
        <v>750000</v>
      </c>
    </row>
    <row r="58" spans="1:14" x14ac:dyDescent="0.25">
      <c r="A58" s="58">
        <v>5</v>
      </c>
      <c r="B58" s="59" t="s">
        <v>53</v>
      </c>
      <c r="C58" s="59">
        <v>2</v>
      </c>
      <c r="D58" s="59" t="s">
        <v>57</v>
      </c>
      <c r="E58" s="60" t="s">
        <v>144</v>
      </c>
      <c r="F58" s="59">
        <v>512</v>
      </c>
      <c r="G58" s="64" t="s">
        <v>82</v>
      </c>
      <c r="H58" s="61">
        <v>2016</v>
      </c>
      <c r="I58" s="59" t="s">
        <v>61</v>
      </c>
      <c r="J58" s="59" t="s">
        <v>22</v>
      </c>
      <c r="K58" s="63">
        <v>15000000</v>
      </c>
      <c r="L58" s="63">
        <v>3750000</v>
      </c>
      <c r="M58" s="63">
        <v>18750000</v>
      </c>
      <c r="N58" s="63">
        <v>750000</v>
      </c>
    </row>
    <row r="59" spans="1:14" x14ac:dyDescent="0.25">
      <c r="A59" s="58">
        <v>1</v>
      </c>
      <c r="B59" s="59" t="s">
        <v>18</v>
      </c>
      <c r="C59" s="59">
        <v>1</v>
      </c>
      <c r="D59" s="59" t="s">
        <v>19</v>
      </c>
      <c r="E59" s="60" t="s">
        <v>145</v>
      </c>
      <c r="F59" s="59">
        <v>105</v>
      </c>
      <c r="G59" s="61" t="s">
        <v>83</v>
      </c>
      <c r="H59" s="61">
        <v>2015</v>
      </c>
      <c r="I59" s="59" t="s">
        <v>84</v>
      </c>
      <c r="J59" s="59" t="s">
        <v>22</v>
      </c>
      <c r="K59" s="63">
        <v>14000000</v>
      </c>
      <c r="L59" s="63">
        <v>3500000</v>
      </c>
      <c r="M59" s="63">
        <v>17500000</v>
      </c>
      <c r="N59" s="63">
        <v>700000</v>
      </c>
    </row>
    <row r="60" spans="1:14" x14ac:dyDescent="0.25">
      <c r="A60" s="58">
        <v>1</v>
      </c>
      <c r="B60" s="59" t="s">
        <v>18</v>
      </c>
      <c r="C60" s="59">
        <v>1</v>
      </c>
      <c r="D60" s="59" t="s">
        <v>19</v>
      </c>
      <c r="E60" s="60" t="s">
        <v>146</v>
      </c>
      <c r="F60" s="59">
        <v>106</v>
      </c>
      <c r="G60" s="61" t="s">
        <v>85</v>
      </c>
      <c r="H60" s="61">
        <v>2016</v>
      </c>
      <c r="I60" s="59" t="s">
        <v>84</v>
      </c>
      <c r="J60" s="59" t="s">
        <v>22</v>
      </c>
      <c r="K60" s="63">
        <v>14000000</v>
      </c>
      <c r="L60" s="63">
        <v>3500000</v>
      </c>
      <c r="M60" s="63">
        <v>17500000</v>
      </c>
      <c r="N60" s="63">
        <v>700000</v>
      </c>
    </row>
    <row r="61" spans="1:14" x14ac:dyDescent="0.25">
      <c r="A61" s="58">
        <v>1</v>
      </c>
      <c r="B61" s="59" t="s">
        <v>18</v>
      </c>
      <c r="C61" s="59">
        <v>2</v>
      </c>
      <c r="D61" s="59" t="s">
        <v>27</v>
      </c>
      <c r="E61" s="60" t="s">
        <v>147</v>
      </c>
      <c r="F61" s="59">
        <v>113</v>
      </c>
      <c r="G61" s="61" t="s">
        <v>86</v>
      </c>
      <c r="H61" s="61">
        <v>2015</v>
      </c>
      <c r="I61" s="59" t="s">
        <v>84</v>
      </c>
      <c r="J61" s="59" t="s">
        <v>22</v>
      </c>
      <c r="K61" s="63">
        <v>14000000</v>
      </c>
      <c r="L61" s="63">
        <v>3500000</v>
      </c>
      <c r="M61" s="63">
        <v>17500000</v>
      </c>
      <c r="N61" s="63">
        <v>700000</v>
      </c>
    </row>
    <row r="62" spans="1:14" x14ac:dyDescent="0.25">
      <c r="A62" s="58">
        <v>1</v>
      </c>
      <c r="B62" s="59" t="s">
        <v>18</v>
      </c>
      <c r="C62" s="59">
        <v>2</v>
      </c>
      <c r="D62" s="59" t="s">
        <v>27</v>
      </c>
      <c r="E62" s="60" t="s">
        <v>148</v>
      </c>
      <c r="F62" s="59">
        <v>114</v>
      </c>
      <c r="G62" s="61" t="s">
        <v>87</v>
      </c>
      <c r="H62" s="61">
        <v>2016</v>
      </c>
      <c r="I62" s="59" t="s">
        <v>84</v>
      </c>
      <c r="J62" s="59" t="s">
        <v>22</v>
      </c>
      <c r="K62" s="63">
        <v>14000000</v>
      </c>
      <c r="L62" s="63">
        <v>3500000</v>
      </c>
      <c r="M62" s="63">
        <v>17500000</v>
      </c>
      <c r="N62" s="63">
        <v>700000</v>
      </c>
    </row>
    <row r="63" spans="1:14" x14ac:dyDescent="0.25">
      <c r="A63" s="58">
        <v>2</v>
      </c>
      <c r="B63" s="59" t="s">
        <v>30</v>
      </c>
      <c r="C63" s="59">
        <v>1</v>
      </c>
      <c r="D63" s="59" t="s">
        <v>31</v>
      </c>
      <c r="E63" s="60" t="s">
        <v>149</v>
      </c>
      <c r="F63" s="59">
        <v>202</v>
      </c>
      <c r="G63" s="61" t="s">
        <v>88</v>
      </c>
      <c r="H63" s="61">
        <v>2015</v>
      </c>
      <c r="I63" s="59" t="s">
        <v>84</v>
      </c>
      <c r="J63" s="59" t="s">
        <v>35</v>
      </c>
      <c r="K63" s="63">
        <v>14000000</v>
      </c>
      <c r="L63" s="63">
        <v>3500000</v>
      </c>
      <c r="M63" s="63">
        <v>17500000</v>
      </c>
      <c r="N63" s="63">
        <v>700000</v>
      </c>
    </row>
    <row r="64" spans="1:14" x14ac:dyDescent="0.25">
      <c r="A64" s="58">
        <v>2</v>
      </c>
      <c r="B64" s="59" t="s">
        <v>30</v>
      </c>
      <c r="C64" s="59">
        <v>1</v>
      </c>
      <c r="D64" s="59" t="s">
        <v>31</v>
      </c>
      <c r="E64" s="60" t="s">
        <v>150</v>
      </c>
      <c r="F64" s="59">
        <v>203</v>
      </c>
      <c r="G64" s="61" t="s">
        <v>89</v>
      </c>
      <c r="H64" s="61">
        <v>2016</v>
      </c>
      <c r="I64" s="59" t="s">
        <v>84</v>
      </c>
      <c r="J64" s="59" t="s">
        <v>22</v>
      </c>
      <c r="K64" s="63">
        <v>14000000</v>
      </c>
      <c r="L64" s="63">
        <v>3500000</v>
      </c>
      <c r="M64" s="63">
        <v>17500000</v>
      </c>
      <c r="N64" s="63">
        <v>700000</v>
      </c>
    </row>
    <row r="65" spans="1:14" x14ac:dyDescent="0.25">
      <c r="A65" s="58">
        <v>2</v>
      </c>
      <c r="B65" s="59" t="s">
        <v>30</v>
      </c>
      <c r="C65" s="59">
        <v>2</v>
      </c>
      <c r="D65" s="59" t="s">
        <v>36</v>
      </c>
      <c r="E65" s="60" t="s">
        <v>151</v>
      </c>
      <c r="F65" s="59">
        <v>210</v>
      </c>
      <c r="G65" s="61" t="s">
        <v>90</v>
      </c>
      <c r="H65" s="61">
        <v>2015</v>
      </c>
      <c r="I65" s="59" t="s">
        <v>84</v>
      </c>
      <c r="J65" s="59" t="s">
        <v>24</v>
      </c>
      <c r="K65" s="63">
        <v>14000000</v>
      </c>
      <c r="L65" s="63">
        <v>3500000</v>
      </c>
      <c r="M65" s="63">
        <v>17500000</v>
      </c>
      <c r="N65" s="63">
        <v>700000</v>
      </c>
    </row>
    <row r="66" spans="1:14" x14ac:dyDescent="0.25">
      <c r="A66" s="58">
        <v>2</v>
      </c>
      <c r="B66" s="59" t="s">
        <v>30</v>
      </c>
      <c r="C66" s="59">
        <v>2</v>
      </c>
      <c r="D66" s="59" t="s">
        <v>36</v>
      </c>
      <c r="E66" s="60" t="s">
        <v>140</v>
      </c>
      <c r="F66" s="59">
        <v>211</v>
      </c>
      <c r="G66" s="61" t="s">
        <v>91</v>
      </c>
      <c r="H66" s="61">
        <v>2016</v>
      </c>
      <c r="I66" s="59" t="s">
        <v>84</v>
      </c>
      <c r="J66" s="59" t="s">
        <v>26</v>
      </c>
      <c r="K66" s="63">
        <v>14000000</v>
      </c>
      <c r="L66" s="63">
        <v>3500000</v>
      </c>
      <c r="M66" s="63">
        <v>17500000</v>
      </c>
      <c r="N66" s="63">
        <v>700000</v>
      </c>
    </row>
    <row r="67" spans="1:14" x14ac:dyDescent="0.25">
      <c r="A67" s="58">
        <v>3</v>
      </c>
      <c r="B67" s="59" t="s">
        <v>39</v>
      </c>
      <c r="C67" s="59">
        <v>1</v>
      </c>
      <c r="D67" s="59" t="s">
        <v>40</v>
      </c>
      <c r="E67" s="60" t="s">
        <v>140</v>
      </c>
      <c r="F67" s="59">
        <v>302</v>
      </c>
      <c r="G67" s="61" t="s">
        <v>92</v>
      </c>
      <c r="H67" s="61">
        <v>2015</v>
      </c>
      <c r="I67" s="59" t="s">
        <v>84</v>
      </c>
      <c r="J67" s="59" t="s">
        <v>35</v>
      </c>
      <c r="K67" s="63">
        <v>14000000</v>
      </c>
      <c r="L67" s="63">
        <v>3500000</v>
      </c>
      <c r="M67" s="63">
        <v>17500000</v>
      </c>
      <c r="N67" s="63">
        <v>700000</v>
      </c>
    </row>
    <row r="68" spans="1:14" x14ac:dyDescent="0.25">
      <c r="A68" s="58">
        <v>3</v>
      </c>
      <c r="B68" s="59" t="s">
        <v>39</v>
      </c>
      <c r="C68" s="59">
        <v>1</v>
      </c>
      <c r="D68" s="59" t="s">
        <v>40</v>
      </c>
      <c r="E68" s="60" t="s">
        <v>141</v>
      </c>
      <c r="F68" s="59">
        <v>303</v>
      </c>
      <c r="G68" s="61" t="s">
        <v>77</v>
      </c>
      <c r="H68" s="61">
        <v>2016</v>
      </c>
      <c r="I68" s="59" t="s">
        <v>84</v>
      </c>
      <c r="J68" s="59" t="s">
        <v>35</v>
      </c>
      <c r="K68" s="63">
        <v>14000000</v>
      </c>
      <c r="L68" s="63">
        <v>3500000</v>
      </c>
      <c r="M68" s="63">
        <v>17500000</v>
      </c>
      <c r="N68" s="63">
        <v>700000</v>
      </c>
    </row>
    <row r="69" spans="1:14" x14ac:dyDescent="0.25">
      <c r="A69" s="58">
        <v>3</v>
      </c>
      <c r="B69" s="59" t="s">
        <v>39</v>
      </c>
      <c r="C69" s="59">
        <v>2</v>
      </c>
      <c r="D69" s="59" t="s">
        <v>43</v>
      </c>
      <c r="E69" s="60" t="s">
        <v>142</v>
      </c>
      <c r="F69" s="59">
        <v>313</v>
      </c>
      <c r="G69" s="64" t="s">
        <v>93</v>
      </c>
      <c r="H69" s="61">
        <v>2015</v>
      </c>
      <c r="I69" s="59" t="s">
        <v>84</v>
      </c>
      <c r="J69" s="59" t="s">
        <v>22</v>
      </c>
      <c r="K69" s="63">
        <v>14000000</v>
      </c>
      <c r="L69" s="63">
        <v>3500000</v>
      </c>
      <c r="M69" s="63">
        <v>17500000</v>
      </c>
      <c r="N69" s="63">
        <v>700000</v>
      </c>
    </row>
    <row r="70" spans="1:14" x14ac:dyDescent="0.25">
      <c r="A70" s="58">
        <v>3</v>
      </c>
      <c r="B70" s="59" t="s">
        <v>39</v>
      </c>
      <c r="C70" s="59">
        <v>2</v>
      </c>
      <c r="D70" s="59" t="s">
        <v>43</v>
      </c>
      <c r="E70" s="60" t="s">
        <v>143</v>
      </c>
      <c r="F70" s="59">
        <v>314</v>
      </c>
      <c r="G70" s="64" t="s">
        <v>94</v>
      </c>
      <c r="H70" s="61">
        <v>2016</v>
      </c>
      <c r="I70" s="59" t="s">
        <v>84</v>
      </c>
      <c r="J70" s="59" t="s">
        <v>22</v>
      </c>
      <c r="K70" s="63">
        <v>14000000</v>
      </c>
      <c r="L70" s="63">
        <v>3500000</v>
      </c>
      <c r="M70" s="63">
        <v>17500000</v>
      </c>
      <c r="N70" s="63">
        <v>700000</v>
      </c>
    </row>
    <row r="71" spans="1:14" x14ac:dyDescent="0.25">
      <c r="A71" s="58">
        <v>4</v>
      </c>
      <c r="B71" s="59" t="s">
        <v>46</v>
      </c>
      <c r="C71" s="59">
        <v>1</v>
      </c>
      <c r="D71" s="59" t="s">
        <v>47</v>
      </c>
      <c r="E71" s="60" t="s">
        <v>144</v>
      </c>
      <c r="F71" s="59">
        <v>405</v>
      </c>
      <c r="G71" s="64" t="s">
        <v>95</v>
      </c>
      <c r="H71" s="61">
        <v>2015</v>
      </c>
      <c r="I71" s="59" t="s">
        <v>84</v>
      </c>
      <c r="J71" s="59" t="s">
        <v>22</v>
      </c>
      <c r="K71" s="63">
        <v>14000000</v>
      </c>
      <c r="L71" s="63">
        <v>3500000</v>
      </c>
      <c r="M71" s="63">
        <v>17500000</v>
      </c>
      <c r="N71" s="63">
        <v>700000</v>
      </c>
    </row>
    <row r="72" spans="1:14" x14ac:dyDescent="0.25">
      <c r="A72" s="58">
        <v>4</v>
      </c>
      <c r="B72" s="59" t="s">
        <v>46</v>
      </c>
      <c r="C72" s="59">
        <v>1</v>
      </c>
      <c r="D72" s="59" t="s">
        <v>47</v>
      </c>
      <c r="E72" s="60" t="s">
        <v>145</v>
      </c>
      <c r="F72" s="59">
        <v>406</v>
      </c>
      <c r="G72" s="64" t="s">
        <v>83</v>
      </c>
      <c r="H72" s="61">
        <v>2016</v>
      </c>
      <c r="I72" s="59" t="s">
        <v>84</v>
      </c>
      <c r="J72" s="59" t="s">
        <v>22</v>
      </c>
      <c r="K72" s="63">
        <v>14000000</v>
      </c>
      <c r="L72" s="63">
        <v>3500000</v>
      </c>
      <c r="M72" s="63">
        <v>17500000</v>
      </c>
      <c r="N72" s="63">
        <v>700000</v>
      </c>
    </row>
    <row r="73" spans="1:14" x14ac:dyDescent="0.25">
      <c r="A73" s="58">
        <v>4</v>
      </c>
      <c r="B73" s="59" t="s">
        <v>46</v>
      </c>
      <c r="C73" s="59">
        <v>2</v>
      </c>
      <c r="D73" s="59" t="s">
        <v>50</v>
      </c>
      <c r="E73" s="60" t="s">
        <v>146</v>
      </c>
      <c r="F73" s="59">
        <v>413</v>
      </c>
      <c r="G73" s="64" t="s">
        <v>96</v>
      </c>
      <c r="H73" s="61">
        <v>2015</v>
      </c>
      <c r="I73" s="59" t="s">
        <v>84</v>
      </c>
      <c r="J73" s="59" t="s">
        <v>26</v>
      </c>
      <c r="K73" s="63">
        <v>14000000</v>
      </c>
      <c r="L73" s="63">
        <v>3500000</v>
      </c>
      <c r="M73" s="63">
        <v>17500000</v>
      </c>
      <c r="N73" s="63">
        <v>700000</v>
      </c>
    </row>
    <row r="74" spans="1:14" x14ac:dyDescent="0.25">
      <c r="A74" s="58">
        <v>4</v>
      </c>
      <c r="B74" s="59" t="s">
        <v>46</v>
      </c>
      <c r="C74" s="59">
        <v>2</v>
      </c>
      <c r="D74" s="59" t="s">
        <v>50</v>
      </c>
      <c r="E74" s="60" t="s">
        <v>147</v>
      </c>
      <c r="F74" s="59">
        <v>414</v>
      </c>
      <c r="G74" s="64" t="s">
        <v>97</v>
      </c>
      <c r="H74" s="61">
        <v>2016</v>
      </c>
      <c r="I74" s="59" t="s">
        <v>84</v>
      </c>
      <c r="J74" s="59" t="s">
        <v>22</v>
      </c>
      <c r="K74" s="63">
        <v>14000000</v>
      </c>
      <c r="L74" s="63">
        <v>3500000</v>
      </c>
      <c r="M74" s="63">
        <v>17500000</v>
      </c>
      <c r="N74" s="63">
        <v>700000</v>
      </c>
    </row>
    <row r="75" spans="1:14" x14ac:dyDescent="0.25">
      <c r="A75" s="58">
        <v>5</v>
      </c>
      <c r="B75" s="59" t="s">
        <v>53</v>
      </c>
      <c r="C75" s="59">
        <v>1</v>
      </c>
      <c r="D75" s="59" t="s">
        <v>54</v>
      </c>
      <c r="E75" s="60" t="s">
        <v>148</v>
      </c>
      <c r="F75" s="59">
        <v>505</v>
      </c>
      <c r="G75" s="64" t="s">
        <v>98</v>
      </c>
      <c r="H75" s="61">
        <v>2015</v>
      </c>
      <c r="I75" s="59" t="s">
        <v>84</v>
      </c>
      <c r="J75" s="59" t="s">
        <v>26</v>
      </c>
      <c r="K75" s="63">
        <v>14000000</v>
      </c>
      <c r="L75" s="63">
        <v>3500000</v>
      </c>
      <c r="M75" s="63">
        <v>17500000</v>
      </c>
      <c r="N75" s="63">
        <v>700000</v>
      </c>
    </row>
    <row r="76" spans="1:14" x14ac:dyDescent="0.25">
      <c r="A76" s="58">
        <v>5</v>
      </c>
      <c r="B76" s="59" t="s">
        <v>53</v>
      </c>
      <c r="C76" s="59">
        <v>1</v>
      </c>
      <c r="D76" s="59" t="s">
        <v>54</v>
      </c>
      <c r="E76" s="60" t="s">
        <v>149</v>
      </c>
      <c r="F76" s="59">
        <v>506</v>
      </c>
      <c r="G76" s="64" t="s">
        <v>99</v>
      </c>
      <c r="H76" s="61">
        <v>2016</v>
      </c>
      <c r="I76" s="59" t="s">
        <v>84</v>
      </c>
      <c r="J76" s="59" t="s">
        <v>26</v>
      </c>
      <c r="K76" s="63">
        <v>14000000</v>
      </c>
      <c r="L76" s="63">
        <v>3500000</v>
      </c>
      <c r="M76" s="63">
        <v>17500000</v>
      </c>
      <c r="N76" s="63">
        <v>700000</v>
      </c>
    </row>
    <row r="77" spans="1:14" x14ac:dyDescent="0.25">
      <c r="A77" s="58">
        <v>5</v>
      </c>
      <c r="B77" s="59" t="s">
        <v>53</v>
      </c>
      <c r="C77" s="59">
        <v>2</v>
      </c>
      <c r="D77" s="59" t="s">
        <v>57</v>
      </c>
      <c r="E77" s="60" t="s">
        <v>150</v>
      </c>
      <c r="F77" s="59">
        <v>513</v>
      </c>
      <c r="G77" s="64" t="s">
        <v>100</v>
      </c>
      <c r="H77" s="61">
        <v>2015</v>
      </c>
      <c r="I77" s="59" t="s">
        <v>84</v>
      </c>
      <c r="J77" s="59" t="s">
        <v>26</v>
      </c>
      <c r="K77" s="63">
        <v>14000000</v>
      </c>
      <c r="L77" s="63">
        <v>3500000</v>
      </c>
      <c r="M77" s="63">
        <v>17500000</v>
      </c>
      <c r="N77" s="63">
        <v>700000</v>
      </c>
    </row>
    <row r="78" spans="1:14" x14ac:dyDescent="0.25">
      <c r="A78" s="58">
        <v>5</v>
      </c>
      <c r="B78" s="59" t="s">
        <v>53</v>
      </c>
      <c r="C78" s="59">
        <v>2</v>
      </c>
      <c r="D78" s="59" t="s">
        <v>57</v>
      </c>
      <c r="E78" s="60" t="s">
        <v>151</v>
      </c>
      <c r="F78" s="59">
        <v>514</v>
      </c>
      <c r="G78" s="64" t="s">
        <v>101</v>
      </c>
      <c r="H78" s="61">
        <v>2016</v>
      </c>
      <c r="I78" s="59" t="s">
        <v>84</v>
      </c>
      <c r="J78" s="59" t="s">
        <v>26</v>
      </c>
      <c r="K78" s="63">
        <v>14000000</v>
      </c>
      <c r="L78" s="63">
        <v>3500000</v>
      </c>
      <c r="M78" s="63">
        <v>17500000</v>
      </c>
      <c r="N78" s="63">
        <v>700000</v>
      </c>
    </row>
    <row r="79" spans="1:14" x14ac:dyDescent="0.25">
      <c r="A79" s="58">
        <v>1</v>
      </c>
      <c r="B79" s="59" t="s">
        <v>18</v>
      </c>
      <c r="C79" s="59">
        <v>1</v>
      </c>
      <c r="D79" s="59" t="s">
        <v>19</v>
      </c>
      <c r="E79" s="60" t="s">
        <v>140</v>
      </c>
      <c r="F79" s="59">
        <v>107</v>
      </c>
      <c r="G79" s="61" t="s">
        <v>102</v>
      </c>
      <c r="H79" s="61">
        <v>2015</v>
      </c>
      <c r="I79" s="59" t="s">
        <v>78</v>
      </c>
      <c r="J79" s="59" t="s">
        <v>22</v>
      </c>
      <c r="K79" s="63">
        <v>10000000</v>
      </c>
      <c r="L79" s="63">
        <v>2500000</v>
      </c>
      <c r="M79" s="63">
        <v>12500000</v>
      </c>
      <c r="N79" s="63">
        <v>500000</v>
      </c>
    </row>
    <row r="80" spans="1:14" x14ac:dyDescent="0.25">
      <c r="A80" s="58">
        <v>1</v>
      </c>
      <c r="B80" s="59" t="s">
        <v>18</v>
      </c>
      <c r="C80" s="59">
        <v>1</v>
      </c>
      <c r="D80" s="59" t="s">
        <v>19</v>
      </c>
      <c r="E80" s="60" t="s">
        <v>140</v>
      </c>
      <c r="F80" s="59">
        <v>108</v>
      </c>
      <c r="G80" s="61" t="s">
        <v>103</v>
      </c>
      <c r="H80" s="61">
        <v>2016</v>
      </c>
      <c r="I80" s="59" t="s">
        <v>78</v>
      </c>
      <c r="J80" s="59" t="s">
        <v>22</v>
      </c>
      <c r="K80" s="63">
        <v>10000000</v>
      </c>
      <c r="L80" s="63">
        <v>2500000</v>
      </c>
      <c r="M80" s="63">
        <v>12500000</v>
      </c>
      <c r="N80" s="63">
        <v>500000</v>
      </c>
    </row>
    <row r="81" spans="1:14" x14ac:dyDescent="0.25">
      <c r="A81" s="58">
        <v>1</v>
      </c>
      <c r="B81" s="59" t="s">
        <v>18</v>
      </c>
      <c r="C81" s="59">
        <v>2</v>
      </c>
      <c r="D81" s="59" t="s">
        <v>27</v>
      </c>
      <c r="E81" s="60" t="s">
        <v>141</v>
      </c>
      <c r="F81" s="59">
        <v>115</v>
      </c>
      <c r="G81" s="61" t="s">
        <v>104</v>
      </c>
      <c r="H81" s="61">
        <v>2015</v>
      </c>
      <c r="I81" s="59" t="s">
        <v>78</v>
      </c>
      <c r="J81" s="59" t="s">
        <v>35</v>
      </c>
      <c r="K81" s="63">
        <v>10000000</v>
      </c>
      <c r="L81" s="63">
        <v>2500000</v>
      </c>
      <c r="M81" s="63">
        <v>12500000</v>
      </c>
      <c r="N81" s="63">
        <v>500000</v>
      </c>
    </row>
    <row r="82" spans="1:14" x14ac:dyDescent="0.25">
      <c r="A82" s="58">
        <v>1</v>
      </c>
      <c r="B82" s="59" t="s">
        <v>18</v>
      </c>
      <c r="C82" s="59">
        <v>2</v>
      </c>
      <c r="D82" s="59" t="s">
        <v>27</v>
      </c>
      <c r="E82" s="60" t="s">
        <v>142</v>
      </c>
      <c r="F82" s="59">
        <v>116</v>
      </c>
      <c r="G82" s="61" t="s">
        <v>105</v>
      </c>
      <c r="H82" s="61">
        <v>2016</v>
      </c>
      <c r="I82" s="59" t="s">
        <v>78</v>
      </c>
      <c r="J82" s="59" t="s">
        <v>24</v>
      </c>
      <c r="K82" s="63">
        <v>10000000</v>
      </c>
      <c r="L82" s="63">
        <v>2500000</v>
      </c>
      <c r="M82" s="63">
        <v>12500000</v>
      </c>
      <c r="N82" s="63">
        <v>500000</v>
      </c>
    </row>
    <row r="83" spans="1:14" x14ac:dyDescent="0.25">
      <c r="A83" s="58">
        <v>2</v>
      </c>
      <c r="B83" s="59" t="s">
        <v>30</v>
      </c>
      <c r="C83" s="59">
        <v>1</v>
      </c>
      <c r="D83" s="59" t="s">
        <v>31</v>
      </c>
      <c r="E83" s="60" t="s">
        <v>143</v>
      </c>
      <c r="F83" s="59">
        <v>204</v>
      </c>
      <c r="G83" s="61" t="s">
        <v>106</v>
      </c>
      <c r="H83" s="61">
        <v>2015</v>
      </c>
      <c r="I83" s="59" t="s">
        <v>78</v>
      </c>
      <c r="J83" s="59" t="s">
        <v>22</v>
      </c>
      <c r="K83" s="63">
        <v>10000000</v>
      </c>
      <c r="L83" s="63">
        <v>2500000</v>
      </c>
      <c r="M83" s="63">
        <v>12500000</v>
      </c>
      <c r="N83" s="63">
        <v>500000</v>
      </c>
    </row>
    <row r="84" spans="1:14" x14ac:dyDescent="0.25">
      <c r="A84" s="58">
        <v>2</v>
      </c>
      <c r="B84" s="59" t="s">
        <v>30</v>
      </c>
      <c r="C84" s="59">
        <v>1</v>
      </c>
      <c r="D84" s="59" t="s">
        <v>31</v>
      </c>
      <c r="E84" s="60" t="s">
        <v>144</v>
      </c>
      <c r="F84" s="59">
        <v>205</v>
      </c>
      <c r="G84" s="61" t="s">
        <v>107</v>
      </c>
      <c r="H84" s="61">
        <v>2016</v>
      </c>
      <c r="I84" s="59" t="s">
        <v>78</v>
      </c>
      <c r="J84" s="59" t="s">
        <v>24</v>
      </c>
      <c r="K84" s="63">
        <v>10000000</v>
      </c>
      <c r="L84" s="63">
        <v>2500000</v>
      </c>
      <c r="M84" s="63">
        <v>12500000</v>
      </c>
      <c r="N84" s="63">
        <v>500000</v>
      </c>
    </row>
    <row r="85" spans="1:14" x14ac:dyDescent="0.25">
      <c r="A85" s="58">
        <v>2</v>
      </c>
      <c r="B85" s="59" t="s">
        <v>30</v>
      </c>
      <c r="C85" s="59">
        <v>2</v>
      </c>
      <c r="D85" s="59" t="s">
        <v>36</v>
      </c>
      <c r="E85" s="60" t="s">
        <v>145</v>
      </c>
      <c r="F85" s="59">
        <v>212</v>
      </c>
      <c r="G85" s="61" t="s">
        <v>108</v>
      </c>
      <c r="H85" s="61">
        <v>2015</v>
      </c>
      <c r="I85" s="59" t="s">
        <v>78</v>
      </c>
      <c r="J85" s="59" t="s">
        <v>22</v>
      </c>
      <c r="K85" s="63">
        <v>10000000</v>
      </c>
      <c r="L85" s="63">
        <v>2500000</v>
      </c>
      <c r="M85" s="63">
        <v>12500000</v>
      </c>
      <c r="N85" s="63">
        <v>500000</v>
      </c>
    </row>
    <row r="86" spans="1:14" x14ac:dyDescent="0.25">
      <c r="A86" s="58">
        <v>2</v>
      </c>
      <c r="B86" s="59" t="s">
        <v>30</v>
      </c>
      <c r="C86" s="59">
        <v>2</v>
      </c>
      <c r="D86" s="59" t="s">
        <v>36</v>
      </c>
      <c r="E86" s="60" t="s">
        <v>146</v>
      </c>
      <c r="F86" s="59">
        <v>213</v>
      </c>
      <c r="G86" s="61" t="s">
        <v>109</v>
      </c>
      <c r="H86" s="61">
        <v>2016</v>
      </c>
      <c r="I86" s="59" t="s">
        <v>78</v>
      </c>
      <c r="J86" s="59" t="s">
        <v>22</v>
      </c>
      <c r="K86" s="63">
        <v>10000000</v>
      </c>
      <c r="L86" s="63">
        <v>2500000</v>
      </c>
      <c r="M86" s="63">
        <v>12500000</v>
      </c>
      <c r="N86" s="63">
        <v>500000</v>
      </c>
    </row>
    <row r="87" spans="1:14" x14ac:dyDescent="0.25">
      <c r="A87" s="58">
        <v>3</v>
      </c>
      <c r="B87" s="59" t="s">
        <v>39</v>
      </c>
      <c r="C87" s="59">
        <v>1</v>
      </c>
      <c r="D87" s="59" t="s">
        <v>40</v>
      </c>
      <c r="E87" s="60" t="s">
        <v>147</v>
      </c>
      <c r="F87" s="59">
        <v>304</v>
      </c>
      <c r="G87" s="61" t="s">
        <v>110</v>
      </c>
      <c r="H87" s="61">
        <v>2015</v>
      </c>
      <c r="I87" s="59" t="s">
        <v>78</v>
      </c>
      <c r="J87" s="59" t="s">
        <v>24</v>
      </c>
      <c r="K87" s="63">
        <v>10000000</v>
      </c>
      <c r="L87" s="63">
        <v>2500000</v>
      </c>
      <c r="M87" s="63">
        <v>12500000</v>
      </c>
      <c r="N87" s="63">
        <v>500000</v>
      </c>
    </row>
    <row r="88" spans="1:14" x14ac:dyDescent="0.25">
      <c r="A88" s="58">
        <v>3</v>
      </c>
      <c r="B88" s="59" t="s">
        <v>39</v>
      </c>
      <c r="C88" s="59">
        <v>1</v>
      </c>
      <c r="D88" s="59" t="s">
        <v>40</v>
      </c>
      <c r="E88" s="60" t="s">
        <v>148</v>
      </c>
      <c r="F88" s="59">
        <v>305</v>
      </c>
      <c r="G88" s="61" t="s">
        <v>111</v>
      </c>
      <c r="H88" s="61">
        <v>2016</v>
      </c>
      <c r="I88" s="59" t="s">
        <v>78</v>
      </c>
      <c r="J88" s="59" t="s">
        <v>24</v>
      </c>
      <c r="K88" s="63">
        <v>10000000</v>
      </c>
      <c r="L88" s="63">
        <v>2500000</v>
      </c>
      <c r="M88" s="63">
        <v>12500000</v>
      </c>
      <c r="N88" s="63">
        <v>500000</v>
      </c>
    </row>
    <row r="89" spans="1:14" x14ac:dyDescent="0.25">
      <c r="A89" s="58">
        <v>3</v>
      </c>
      <c r="B89" s="59" t="s">
        <v>39</v>
      </c>
      <c r="C89" s="59">
        <v>2</v>
      </c>
      <c r="D89" s="59" t="s">
        <v>43</v>
      </c>
      <c r="E89" s="60" t="s">
        <v>149</v>
      </c>
      <c r="F89" s="59">
        <v>315</v>
      </c>
      <c r="G89" s="64" t="s">
        <v>112</v>
      </c>
      <c r="H89" s="61">
        <v>2015</v>
      </c>
      <c r="I89" s="59" t="s">
        <v>78</v>
      </c>
      <c r="J89" s="59" t="s">
        <v>24</v>
      </c>
      <c r="K89" s="63">
        <v>10000000</v>
      </c>
      <c r="L89" s="63">
        <v>2500000</v>
      </c>
      <c r="M89" s="63">
        <v>12500000</v>
      </c>
      <c r="N89" s="63">
        <v>500000</v>
      </c>
    </row>
    <row r="90" spans="1:14" x14ac:dyDescent="0.25">
      <c r="A90" s="58">
        <v>3</v>
      </c>
      <c r="B90" s="59" t="s">
        <v>39</v>
      </c>
      <c r="C90" s="59">
        <v>2</v>
      </c>
      <c r="D90" s="59" t="s">
        <v>43</v>
      </c>
      <c r="E90" s="60" t="s">
        <v>150</v>
      </c>
      <c r="F90" s="59">
        <v>316</v>
      </c>
      <c r="G90" s="64" t="s">
        <v>113</v>
      </c>
      <c r="H90" s="61">
        <v>2016</v>
      </c>
      <c r="I90" s="59" t="s">
        <v>78</v>
      </c>
      <c r="J90" s="59" t="s">
        <v>26</v>
      </c>
      <c r="K90" s="63">
        <v>10000000</v>
      </c>
      <c r="L90" s="63">
        <v>2500000</v>
      </c>
      <c r="M90" s="63">
        <v>12500000</v>
      </c>
      <c r="N90" s="63">
        <v>500000</v>
      </c>
    </row>
    <row r="91" spans="1:14" x14ac:dyDescent="0.25">
      <c r="A91" s="58">
        <v>4</v>
      </c>
      <c r="B91" s="59" t="s">
        <v>46</v>
      </c>
      <c r="C91" s="59">
        <v>1</v>
      </c>
      <c r="D91" s="59" t="s">
        <v>47</v>
      </c>
      <c r="E91" s="60" t="s">
        <v>151</v>
      </c>
      <c r="F91" s="59">
        <v>407</v>
      </c>
      <c r="G91" s="64" t="s">
        <v>114</v>
      </c>
      <c r="H91" s="61">
        <v>2015</v>
      </c>
      <c r="I91" s="59" t="s">
        <v>78</v>
      </c>
      <c r="J91" s="59" t="s">
        <v>24</v>
      </c>
      <c r="K91" s="63">
        <v>10000000</v>
      </c>
      <c r="L91" s="63">
        <v>2500000</v>
      </c>
      <c r="M91" s="63">
        <v>12500000</v>
      </c>
      <c r="N91" s="63">
        <v>500000</v>
      </c>
    </row>
    <row r="92" spans="1:14" x14ac:dyDescent="0.25">
      <c r="A92" s="58">
        <v>4</v>
      </c>
      <c r="B92" s="59" t="s">
        <v>46</v>
      </c>
      <c r="C92" s="59">
        <v>1</v>
      </c>
      <c r="D92" s="59" t="s">
        <v>47</v>
      </c>
      <c r="E92" s="60" t="s">
        <v>140</v>
      </c>
      <c r="F92" s="59">
        <v>408</v>
      </c>
      <c r="G92" s="64" t="s">
        <v>115</v>
      </c>
      <c r="H92" s="61">
        <v>2016</v>
      </c>
      <c r="I92" s="59" t="s">
        <v>78</v>
      </c>
      <c r="J92" s="59" t="s">
        <v>24</v>
      </c>
      <c r="K92" s="63">
        <v>10000000</v>
      </c>
      <c r="L92" s="63">
        <v>2500000</v>
      </c>
      <c r="M92" s="63">
        <v>12500000</v>
      </c>
      <c r="N92" s="63">
        <v>500000</v>
      </c>
    </row>
    <row r="93" spans="1:14" x14ac:dyDescent="0.25">
      <c r="A93" s="58">
        <v>4</v>
      </c>
      <c r="B93" s="59" t="s">
        <v>46</v>
      </c>
      <c r="C93" s="59">
        <v>2</v>
      </c>
      <c r="D93" s="59" t="s">
        <v>50</v>
      </c>
      <c r="E93" s="60" t="s">
        <v>141</v>
      </c>
      <c r="F93" s="59">
        <v>415</v>
      </c>
      <c r="G93" s="64" t="s">
        <v>116</v>
      </c>
      <c r="H93" s="61">
        <v>2015</v>
      </c>
      <c r="I93" s="59" t="s">
        <v>78</v>
      </c>
      <c r="J93" s="59" t="s">
        <v>24</v>
      </c>
      <c r="K93" s="63">
        <v>10000000</v>
      </c>
      <c r="L93" s="63">
        <v>2500000</v>
      </c>
      <c r="M93" s="63">
        <v>12500000</v>
      </c>
      <c r="N93" s="63">
        <v>500000</v>
      </c>
    </row>
    <row r="94" spans="1:14" x14ac:dyDescent="0.25">
      <c r="A94" s="58">
        <v>5</v>
      </c>
      <c r="B94" s="59" t="s">
        <v>53</v>
      </c>
      <c r="C94" s="59">
        <v>1</v>
      </c>
      <c r="D94" s="59" t="s">
        <v>54</v>
      </c>
      <c r="E94" s="60" t="s">
        <v>142</v>
      </c>
      <c r="F94" s="59">
        <v>507</v>
      </c>
      <c r="G94" s="64" t="s">
        <v>117</v>
      </c>
      <c r="H94" s="61">
        <v>2016</v>
      </c>
      <c r="I94" s="59" t="s">
        <v>78</v>
      </c>
      <c r="J94" s="59" t="s">
        <v>26</v>
      </c>
      <c r="K94" s="63">
        <v>10000000</v>
      </c>
      <c r="L94" s="63">
        <v>2500000</v>
      </c>
      <c r="M94" s="63">
        <v>12500000</v>
      </c>
      <c r="N94" s="63">
        <v>500000</v>
      </c>
    </row>
    <row r="95" spans="1:14" x14ac:dyDescent="0.25">
      <c r="A95" s="58">
        <v>5</v>
      </c>
      <c r="B95" s="59" t="s">
        <v>53</v>
      </c>
      <c r="C95" s="59">
        <v>1</v>
      </c>
      <c r="D95" s="59" t="s">
        <v>54</v>
      </c>
      <c r="E95" s="60" t="s">
        <v>143</v>
      </c>
      <c r="F95" s="59">
        <v>508</v>
      </c>
      <c r="G95" s="64" t="s">
        <v>118</v>
      </c>
      <c r="H95" s="64">
        <v>2015</v>
      </c>
      <c r="I95" s="59" t="s">
        <v>78</v>
      </c>
      <c r="J95" s="59" t="s">
        <v>35</v>
      </c>
      <c r="K95" s="63">
        <v>10000000</v>
      </c>
      <c r="L95" s="63">
        <v>2500000</v>
      </c>
      <c r="M95" s="63">
        <v>12500000</v>
      </c>
      <c r="N95" s="63">
        <v>500000</v>
      </c>
    </row>
    <row r="96" spans="1:14" x14ac:dyDescent="0.25">
      <c r="A96" s="58">
        <v>5</v>
      </c>
      <c r="B96" s="59" t="s">
        <v>53</v>
      </c>
      <c r="C96" s="59">
        <v>2</v>
      </c>
      <c r="D96" s="59" t="s">
        <v>57</v>
      </c>
      <c r="E96" s="60" t="s">
        <v>144</v>
      </c>
      <c r="F96" s="59">
        <v>515</v>
      </c>
      <c r="G96" s="64" t="s">
        <v>119</v>
      </c>
      <c r="H96" s="64">
        <v>2015</v>
      </c>
      <c r="I96" s="59" t="s">
        <v>78</v>
      </c>
      <c r="J96" s="59" t="s">
        <v>26</v>
      </c>
      <c r="K96" s="63">
        <v>10000000</v>
      </c>
      <c r="L96" s="63">
        <v>2500000</v>
      </c>
      <c r="M96" s="63">
        <v>12500000</v>
      </c>
      <c r="N96" s="63">
        <v>500000</v>
      </c>
    </row>
    <row r="97" spans="1:14" x14ac:dyDescent="0.25">
      <c r="A97" s="58">
        <v>5</v>
      </c>
      <c r="B97" s="59" t="s">
        <v>53</v>
      </c>
      <c r="C97" s="59">
        <v>2</v>
      </c>
      <c r="D97" s="59" t="s">
        <v>57</v>
      </c>
      <c r="E97" s="60" t="s">
        <v>145</v>
      </c>
      <c r="F97" s="59">
        <v>516</v>
      </c>
      <c r="G97" s="64" t="s">
        <v>120</v>
      </c>
      <c r="H97" s="61">
        <v>2016</v>
      </c>
      <c r="I97" s="59" t="s">
        <v>78</v>
      </c>
      <c r="J97" s="59" t="s">
        <v>24</v>
      </c>
      <c r="K97" s="63">
        <v>10000000</v>
      </c>
      <c r="L97" s="63">
        <v>2500000</v>
      </c>
      <c r="M97" s="63">
        <v>12500000</v>
      </c>
      <c r="N97" s="63">
        <v>500000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tabSelected="1" topLeftCell="A7" workbookViewId="0">
      <selection activeCell="D15" sqref="D15"/>
    </sheetView>
  </sheetViews>
  <sheetFormatPr baseColWidth="10" defaultRowHeight="15" x14ac:dyDescent="0.25"/>
  <sheetData>
    <row r="1" spans="1:12" ht="18" x14ac:dyDescent="0.25">
      <c r="A1" s="43" t="s">
        <v>137</v>
      </c>
      <c r="B1" s="39"/>
      <c r="C1" s="39"/>
      <c r="D1" s="39"/>
      <c r="E1" s="39"/>
      <c r="F1" s="39"/>
      <c r="G1" s="39"/>
      <c r="H1" s="39"/>
      <c r="I1" s="39"/>
    </row>
    <row r="3" spans="1:12" s="84" customFormat="1" x14ac:dyDescent="0.25">
      <c r="A3" s="42" t="s">
        <v>122</v>
      </c>
      <c r="B3" s="42"/>
      <c r="C3" s="42"/>
      <c r="D3" s="42"/>
      <c r="E3" s="42"/>
      <c r="F3" s="42"/>
      <c r="G3" s="42"/>
      <c r="H3" s="42"/>
      <c r="I3" s="42"/>
    </row>
    <row r="4" spans="1:12" s="84" customFormat="1" x14ac:dyDescent="0.25">
      <c r="A4" s="42" t="s">
        <v>123</v>
      </c>
      <c r="B4" s="42"/>
      <c r="C4" s="42"/>
      <c r="D4" s="42"/>
      <c r="E4" s="42"/>
      <c r="F4" s="42"/>
      <c r="G4" s="42"/>
      <c r="H4" s="42"/>
      <c r="I4" s="42"/>
    </row>
    <row r="5" spans="1:12" s="84" customFormat="1" x14ac:dyDescent="0.25">
      <c r="A5" s="42" t="s">
        <v>124</v>
      </c>
      <c r="B5" s="42"/>
      <c r="C5" s="42"/>
      <c r="D5" s="42"/>
      <c r="E5" s="42"/>
      <c r="F5" s="42"/>
      <c r="G5" s="42"/>
      <c r="H5" s="42"/>
      <c r="I5" s="42"/>
    </row>
    <row r="6" spans="1:12" s="84" customFormat="1" x14ac:dyDescent="0.25">
      <c r="A6" s="42" t="s">
        <v>125</v>
      </c>
      <c r="B6" s="42"/>
      <c r="C6" s="42"/>
      <c r="D6" s="42"/>
      <c r="E6" s="42"/>
      <c r="F6" s="42"/>
      <c r="G6" s="42"/>
      <c r="H6" s="42"/>
      <c r="I6" s="42"/>
    </row>
    <row r="7" spans="1:12" s="84" customFormat="1" x14ac:dyDescent="0.25">
      <c r="A7" s="42" t="s">
        <v>126</v>
      </c>
      <c r="B7" s="42"/>
      <c r="C7" s="42"/>
      <c r="D7" s="42"/>
      <c r="E7" s="42"/>
      <c r="F7" s="42"/>
      <c r="G7" s="42"/>
      <c r="H7" s="42"/>
      <c r="I7" s="42"/>
    </row>
    <row r="8" spans="1:12" s="84" customFormat="1" x14ac:dyDescent="0.25">
      <c r="A8" s="42" t="s">
        <v>132</v>
      </c>
      <c r="B8" s="42"/>
      <c r="C8" s="42"/>
      <c r="D8" s="42"/>
      <c r="E8" s="42"/>
      <c r="F8" s="42"/>
      <c r="G8" s="42"/>
      <c r="H8" s="42"/>
      <c r="I8" s="42"/>
    </row>
    <row r="9" spans="1:12" x14ac:dyDescent="0.25">
      <c r="A9" s="42" t="s">
        <v>133</v>
      </c>
      <c r="B9" s="42"/>
      <c r="C9" s="42"/>
      <c r="D9" s="42"/>
      <c r="E9" s="42"/>
      <c r="F9" s="42"/>
      <c r="G9" s="42"/>
      <c r="H9" s="42"/>
      <c r="I9" s="42"/>
      <c r="J9" s="84"/>
      <c r="K9" s="84"/>
      <c r="L9" s="84"/>
    </row>
    <row r="10" spans="1:12" x14ac:dyDescent="0.25">
      <c r="A10" s="42" t="s">
        <v>134</v>
      </c>
      <c r="B10" s="42"/>
      <c r="C10" s="42"/>
      <c r="D10" s="42"/>
      <c r="E10" s="42"/>
      <c r="F10" s="42"/>
      <c r="G10" s="42"/>
      <c r="H10" s="42"/>
      <c r="I10" s="42"/>
      <c r="J10" s="84"/>
      <c r="K10" s="84"/>
      <c r="L10" s="84"/>
    </row>
    <row r="11" spans="1:12" x14ac:dyDescent="0.25">
      <c r="A11" s="42" t="s">
        <v>135</v>
      </c>
      <c r="B11" s="42"/>
      <c r="C11" s="42"/>
      <c r="D11" s="42"/>
      <c r="E11" s="42"/>
      <c r="F11" s="42"/>
      <c r="G11" s="42"/>
      <c r="H11" s="42"/>
      <c r="I11" s="42"/>
      <c r="J11" s="84"/>
      <c r="K11" s="84"/>
      <c r="L11" s="84"/>
    </row>
    <row r="12" spans="1:12" s="84" customFormat="1" x14ac:dyDescent="0.25">
      <c r="A12" s="42" t="s">
        <v>136</v>
      </c>
      <c r="B12" s="42"/>
      <c r="C12" s="42"/>
      <c r="D12" s="42"/>
      <c r="E12" s="42"/>
      <c r="F12" s="42"/>
      <c r="G12" s="42"/>
      <c r="H12" s="42"/>
      <c r="I12" s="42"/>
    </row>
    <row r="13" spans="1:12" x14ac:dyDescent="0.25">
      <c r="A13" s="44" t="s">
        <v>152</v>
      </c>
      <c r="B13" s="39"/>
      <c r="C13" s="39"/>
      <c r="D13" s="39"/>
      <c r="E13" s="39"/>
      <c r="F13" s="39"/>
      <c r="G13" s="39"/>
      <c r="H13" s="39"/>
      <c r="I13" s="39"/>
    </row>
    <row r="14" spans="1:12" x14ac:dyDescent="0.25">
      <c r="A14" s="44" t="s">
        <v>153</v>
      </c>
      <c r="B14" s="39"/>
      <c r="C14" s="39"/>
      <c r="D14" s="39"/>
      <c r="E14" s="39"/>
      <c r="F14" s="39"/>
      <c r="G14" s="39"/>
      <c r="H14" s="39"/>
      <c r="I14" s="39"/>
    </row>
    <row r="15" spans="1:12" x14ac:dyDescent="0.25">
      <c r="A15" s="44" t="s">
        <v>154</v>
      </c>
      <c r="B15" s="39"/>
      <c r="C15" s="39"/>
      <c r="D15" s="39"/>
      <c r="E15" s="39"/>
      <c r="F15" s="39"/>
      <c r="G15" s="39"/>
      <c r="H15" s="39"/>
      <c r="I15" s="39"/>
    </row>
    <row r="16" spans="1:12" x14ac:dyDescent="0.25">
      <c r="A16" s="44" t="s">
        <v>155</v>
      </c>
      <c r="B16" s="39"/>
      <c r="C16" s="39"/>
      <c r="D16" s="39"/>
      <c r="E16" s="39"/>
      <c r="F16" s="39"/>
      <c r="G16" s="39"/>
      <c r="H16" s="39"/>
      <c r="I16" s="39"/>
    </row>
    <row r="17" spans="1:10" x14ac:dyDescent="0.25">
      <c r="A17" s="44" t="s">
        <v>156</v>
      </c>
      <c r="B17" s="39"/>
      <c r="C17" s="39"/>
      <c r="D17" s="39"/>
      <c r="E17" s="39"/>
      <c r="F17" s="39"/>
      <c r="G17" s="39"/>
      <c r="H17" s="39"/>
      <c r="I17" s="39"/>
    </row>
    <row r="18" spans="1:10" x14ac:dyDescent="0.25">
      <c r="A18" s="42" t="s">
        <v>130</v>
      </c>
    </row>
    <row r="19" spans="1:10" x14ac:dyDescent="0.25">
      <c r="A19" s="42" t="s">
        <v>131</v>
      </c>
    </row>
    <row r="20" spans="1:10" x14ac:dyDescent="0.25">
      <c r="A20" s="40" t="s">
        <v>121</v>
      </c>
      <c r="B20" s="39"/>
      <c r="C20" s="39"/>
      <c r="D20" s="39"/>
      <c r="E20" s="39"/>
      <c r="F20" s="39"/>
      <c r="G20" s="39"/>
      <c r="H20" s="39"/>
      <c r="I20" s="39"/>
    </row>
    <row r="21" spans="1:10" ht="14.45" customHeight="1" x14ac:dyDescent="0.25">
      <c r="A21" s="88" t="s">
        <v>127</v>
      </c>
      <c r="B21" s="88"/>
      <c r="C21" s="88"/>
      <c r="D21" s="88"/>
      <c r="E21" s="88"/>
      <c r="F21" s="88"/>
      <c r="G21" s="88"/>
      <c r="H21" s="88"/>
      <c r="I21" s="88"/>
      <c r="J21" s="88"/>
    </row>
    <row r="22" spans="1:10" x14ac:dyDescent="0.25">
      <c r="A22" s="88"/>
      <c r="B22" s="88"/>
      <c r="C22" s="88"/>
      <c r="D22" s="88"/>
      <c r="E22" s="88"/>
      <c r="F22" s="88"/>
      <c r="G22" s="88"/>
      <c r="H22" s="88"/>
      <c r="I22" s="88"/>
      <c r="J22" s="88"/>
    </row>
    <row r="23" spans="1:10" x14ac:dyDescent="0.25">
      <c r="A23" s="41"/>
      <c r="B23" s="41"/>
      <c r="C23" s="41"/>
      <c r="D23" s="41"/>
      <c r="E23" s="41"/>
      <c r="F23" s="41"/>
      <c r="G23" s="41"/>
      <c r="H23" s="41"/>
      <c r="I23" s="41"/>
    </row>
  </sheetData>
  <mergeCells count="1">
    <mergeCell ref="A21:J22"/>
  </mergeCells>
  <pageMargins left="0.7" right="0.7" top="0.75" bottom="0.75" header="0.3" footer="0.3"/>
  <pageSetup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7"/>
  <sheetViews>
    <sheetView zoomScale="77" zoomScaleNormal="77" workbookViewId="0">
      <selection activeCell="A4" sqref="A4:M97"/>
    </sheetView>
  </sheetViews>
  <sheetFormatPr baseColWidth="10" defaultRowHeight="15" x14ac:dyDescent="0.25"/>
  <cols>
    <col min="7" max="7" width="37.7109375" bestFit="1" customWidth="1"/>
    <col min="8" max="8" width="15.85546875" customWidth="1"/>
    <col min="10" max="10" width="25.42578125" bestFit="1" customWidth="1"/>
    <col min="12" max="12" width="15.28515625" customWidth="1"/>
  </cols>
  <sheetData>
    <row r="1" spans="1:13" x14ac:dyDescent="0.25">
      <c r="A1" s="17"/>
      <c r="B1" s="18"/>
      <c r="C1" s="18"/>
      <c r="D1" s="18"/>
      <c r="E1" s="18"/>
      <c r="F1" s="18"/>
      <c r="G1" s="18"/>
      <c r="H1" s="19"/>
      <c r="I1" s="19"/>
      <c r="J1" s="19"/>
      <c r="K1" s="19"/>
      <c r="L1" s="19"/>
      <c r="M1" s="19"/>
    </row>
    <row r="2" spans="1:13" x14ac:dyDescent="0.25">
      <c r="A2" s="17"/>
      <c r="B2" s="18"/>
      <c r="C2" s="18"/>
      <c r="D2" s="18"/>
      <c r="E2" s="18"/>
      <c r="F2" s="18"/>
      <c r="G2" s="18"/>
      <c r="H2" s="19"/>
      <c r="I2" s="19"/>
      <c r="J2" s="19"/>
      <c r="K2" s="19"/>
      <c r="L2" s="19"/>
      <c r="M2" s="19"/>
    </row>
    <row r="3" spans="1:13" x14ac:dyDescent="0.25">
      <c r="A3" s="17"/>
      <c r="B3" s="18"/>
      <c r="C3" s="18"/>
      <c r="D3" s="18"/>
      <c r="E3" s="18"/>
      <c r="F3" s="18"/>
      <c r="G3" s="18"/>
      <c r="H3" s="19"/>
      <c r="I3" s="19"/>
      <c r="J3" s="19"/>
      <c r="K3" s="19"/>
      <c r="L3" s="19"/>
      <c r="M3" s="19"/>
    </row>
    <row r="4" spans="1:13" ht="60" x14ac:dyDescent="0.8">
      <c r="A4" s="17"/>
      <c r="B4" s="38" t="s">
        <v>129</v>
      </c>
      <c r="C4" s="38"/>
      <c r="D4" s="38"/>
      <c r="E4" s="38"/>
      <c r="F4" s="38"/>
      <c r="G4" s="38"/>
      <c r="H4" s="38"/>
      <c r="I4" s="38"/>
      <c r="J4" s="38"/>
      <c r="K4" s="38"/>
      <c r="L4" s="38"/>
      <c r="M4" s="19"/>
    </row>
    <row r="5" spans="1:13" x14ac:dyDescent="0.25">
      <c r="A5" s="17"/>
      <c r="B5" s="18"/>
      <c r="C5" s="18"/>
      <c r="D5" s="18"/>
      <c r="E5" s="18"/>
      <c r="F5" s="18"/>
      <c r="G5" s="18"/>
      <c r="H5" s="19"/>
      <c r="I5" s="19"/>
      <c r="J5" s="19"/>
      <c r="K5" s="19"/>
      <c r="L5" s="19"/>
      <c r="M5" s="19"/>
    </row>
    <row r="6" spans="1:13" x14ac:dyDescent="0.25">
      <c r="A6" s="17"/>
      <c r="B6" s="18"/>
      <c r="C6" s="18"/>
      <c r="D6" s="18"/>
      <c r="E6" s="18"/>
      <c r="F6" s="18"/>
      <c r="G6" s="18"/>
      <c r="H6" s="19"/>
      <c r="I6" s="19"/>
      <c r="J6" s="19"/>
      <c r="K6" s="19"/>
      <c r="L6" s="19"/>
      <c r="M6" s="19"/>
    </row>
    <row r="7" spans="1:13" x14ac:dyDescent="0.25">
      <c r="A7" s="17"/>
      <c r="B7" s="18"/>
      <c r="C7" s="18"/>
      <c r="D7" s="18"/>
      <c r="E7" s="18"/>
      <c r="F7" s="18"/>
      <c r="G7" s="18"/>
      <c r="H7" s="19"/>
      <c r="I7" s="19"/>
      <c r="J7" s="19"/>
      <c r="K7" s="19"/>
      <c r="L7" s="19"/>
      <c r="M7" s="19"/>
    </row>
    <row r="8" spans="1:13" x14ac:dyDescent="0.25">
      <c r="A8" s="17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9"/>
    </row>
    <row r="9" spans="1:13" x14ac:dyDescent="0.25">
      <c r="A9" s="34" t="s">
        <v>0</v>
      </c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  <c r="M9" s="19"/>
    </row>
    <row r="10" spans="1:13" x14ac:dyDescent="0.25">
      <c r="A10" s="34" t="s">
        <v>1</v>
      </c>
      <c r="B10" s="34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19"/>
    </row>
    <row r="11" spans="1:13" x14ac:dyDescent="0.25">
      <c r="A11" s="34" t="s">
        <v>128</v>
      </c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19"/>
    </row>
    <row r="12" spans="1:13" x14ac:dyDescent="0.25">
      <c r="A12" s="17"/>
      <c r="B12" s="18"/>
      <c r="C12" s="18"/>
      <c r="D12" s="18"/>
      <c r="E12" s="18"/>
      <c r="F12" s="18"/>
      <c r="G12" s="18"/>
      <c r="H12" s="19"/>
      <c r="I12" s="19"/>
      <c r="J12" s="19"/>
      <c r="K12" s="19"/>
      <c r="L12" s="19"/>
      <c r="M12" s="19"/>
    </row>
    <row r="13" spans="1:13" x14ac:dyDescent="0.25">
      <c r="A13" s="35" t="s">
        <v>2</v>
      </c>
      <c r="B13" s="36"/>
      <c r="C13" s="36"/>
      <c r="D13" s="36"/>
      <c r="E13" s="36"/>
      <c r="F13" s="35" t="s">
        <v>3</v>
      </c>
      <c r="G13" s="37"/>
      <c r="H13" s="35" t="s">
        <v>4</v>
      </c>
      <c r="I13" s="36"/>
      <c r="J13" s="37"/>
      <c r="K13" s="22">
        <v>0.25</v>
      </c>
      <c r="L13" s="22"/>
      <c r="M13" s="22">
        <v>0.05</v>
      </c>
    </row>
    <row r="14" spans="1:13" ht="25.5" x14ac:dyDescent="0.25">
      <c r="A14" s="20" t="s">
        <v>5</v>
      </c>
      <c r="B14" s="21" t="s">
        <v>6</v>
      </c>
      <c r="C14" s="20" t="s">
        <v>7</v>
      </c>
      <c r="D14" s="21" t="s">
        <v>8</v>
      </c>
      <c r="E14" s="21" t="s">
        <v>9</v>
      </c>
      <c r="F14" s="12" t="s">
        <v>10</v>
      </c>
      <c r="G14" s="12" t="s">
        <v>11</v>
      </c>
      <c r="H14" s="12" t="s">
        <v>12</v>
      </c>
      <c r="I14" s="12" t="s">
        <v>13</v>
      </c>
      <c r="J14" s="12" t="s">
        <v>14</v>
      </c>
      <c r="K14" s="12" t="s">
        <v>15</v>
      </c>
      <c r="L14" s="12" t="s">
        <v>16</v>
      </c>
      <c r="M14" s="12" t="s">
        <v>17</v>
      </c>
    </row>
    <row r="15" spans="1:13" x14ac:dyDescent="0.25">
      <c r="A15" s="1">
        <v>1</v>
      </c>
      <c r="B15" s="2" t="s">
        <v>18</v>
      </c>
      <c r="C15" s="2">
        <v>1</v>
      </c>
      <c r="D15" s="2" t="s">
        <v>19</v>
      </c>
      <c r="E15" s="3">
        <v>42676</v>
      </c>
      <c r="F15" s="2">
        <v>101</v>
      </c>
      <c r="G15" s="9" t="s">
        <v>20</v>
      </c>
      <c r="H15" s="10" t="s">
        <v>21</v>
      </c>
      <c r="I15" s="10" t="s">
        <v>22</v>
      </c>
      <c r="J15" s="30">
        <v>22000000</v>
      </c>
      <c r="K15" s="30">
        <v>5500000</v>
      </c>
      <c r="L15" s="30">
        <v>27500000</v>
      </c>
      <c r="M15" s="30">
        <v>1100000</v>
      </c>
    </row>
    <row r="16" spans="1:13" x14ac:dyDescent="0.25">
      <c r="A16" s="13">
        <v>1</v>
      </c>
      <c r="B16" s="14" t="s">
        <v>18</v>
      </c>
      <c r="C16" s="14">
        <v>1</v>
      </c>
      <c r="D16" s="14" t="s">
        <v>19</v>
      </c>
      <c r="E16" s="15">
        <v>42676</v>
      </c>
      <c r="F16" s="14">
        <v>102</v>
      </c>
      <c r="G16" s="16" t="s">
        <v>23</v>
      </c>
      <c r="H16" s="14" t="s">
        <v>21</v>
      </c>
      <c r="I16" s="14" t="s">
        <v>24</v>
      </c>
      <c r="J16" s="31">
        <v>22000000</v>
      </c>
      <c r="K16" s="31">
        <v>5500000</v>
      </c>
      <c r="L16" s="31">
        <v>27500000</v>
      </c>
      <c r="M16" s="31">
        <v>1100000</v>
      </c>
    </row>
    <row r="17" spans="1:13" x14ac:dyDescent="0.25">
      <c r="A17" s="1">
        <v>1</v>
      </c>
      <c r="B17" s="2" t="s">
        <v>18</v>
      </c>
      <c r="C17" s="2">
        <v>1</v>
      </c>
      <c r="D17" s="2" t="s">
        <v>19</v>
      </c>
      <c r="E17" s="3">
        <v>42703</v>
      </c>
      <c r="F17" s="2">
        <v>109</v>
      </c>
      <c r="G17" s="9" t="s">
        <v>25</v>
      </c>
      <c r="H17" s="2" t="s">
        <v>21</v>
      </c>
      <c r="I17" s="2" t="s">
        <v>26</v>
      </c>
      <c r="J17" s="30">
        <v>22000000</v>
      </c>
      <c r="K17" s="30">
        <v>5500000</v>
      </c>
      <c r="L17" s="30">
        <v>27500000</v>
      </c>
      <c r="M17" s="32">
        <v>1100000</v>
      </c>
    </row>
    <row r="18" spans="1:13" x14ac:dyDescent="0.25">
      <c r="A18" s="13">
        <v>1</v>
      </c>
      <c r="B18" s="14" t="s">
        <v>18</v>
      </c>
      <c r="C18" s="14">
        <v>2</v>
      </c>
      <c r="D18" s="14" t="s">
        <v>27</v>
      </c>
      <c r="E18" s="15">
        <v>42675</v>
      </c>
      <c r="F18" s="14">
        <v>110</v>
      </c>
      <c r="G18" s="16" t="s">
        <v>28</v>
      </c>
      <c r="H18" s="14" t="s">
        <v>21</v>
      </c>
      <c r="I18" s="14" t="s">
        <v>26</v>
      </c>
      <c r="J18" s="31">
        <v>22000000</v>
      </c>
      <c r="K18" s="31">
        <v>5500000</v>
      </c>
      <c r="L18" s="31">
        <v>27500000</v>
      </c>
      <c r="M18" s="31">
        <v>1100000</v>
      </c>
    </row>
    <row r="19" spans="1:13" x14ac:dyDescent="0.25">
      <c r="A19" s="1">
        <v>1</v>
      </c>
      <c r="B19" s="2" t="s">
        <v>18</v>
      </c>
      <c r="C19" s="2">
        <v>2</v>
      </c>
      <c r="D19" s="2" t="s">
        <v>27</v>
      </c>
      <c r="E19" s="3">
        <v>42694</v>
      </c>
      <c r="F19" s="2">
        <v>119</v>
      </c>
      <c r="G19" s="9" t="s">
        <v>29</v>
      </c>
      <c r="H19" s="2" t="s">
        <v>21</v>
      </c>
      <c r="I19" s="2" t="s">
        <v>26</v>
      </c>
      <c r="J19" s="30">
        <v>22000000</v>
      </c>
      <c r="K19" s="30">
        <v>5500000</v>
      </c>
      <c r="L19" s="30">
        <v>27500000</v>
      </c>
      <c r="M19" s="30">
        <v>1100000</v>
      </c>
    </row>
    <row r="20" spans="1:13" x14ac:dyDescent="0.25">
      <c r="A20" s="13">
        <v>2</v>
      </c>
      <c r="B20" s="14" t="s">
        <v>30</v>
      </c>
      <c r="C20" s="14">
        <v>1</v>
      </c>
      <c r="D20" s="14" t="s">
        <v>31</v>
      </c>
      <c r="E20" s="15">
        <v>42676</v>
      </c>
      <c r="F20" s="14">
        <v>201</v>
      </c>
      <c r="G20" s="16" t="s">
        <v>32</v>
      </c>
      <c r="H20" s="14" t="s">
        <v>21</v>
      </c>
      <c r="I20" s="14" t="s">
        <v>24</v>
      </c>
      <c r="J20" s="31">
        <v>22000000</v>
      </c>
      <c r="K20" s="31">
        <v>5500000</v>
      </c>
      <c r="L20" s="31">
        <v>27500000</v>
      </c>
      <c r="M20" s="31">
        <v>1100000</v>
      </c>
    </row>
    <row r="21" spans="1:13" x14ac:dyDescent="0.25">
      <c r="A21" s="1">
        <v>2</v>
      </c>
      <c r="B21" s="2" t="s">
        <v>30</v>
      </c>
      <c r="C21" s="2">
        <v>1</v>
      </c>
      <c r="D21" s="2" t="s">
        <v>31</v>
      </c>
      <c r="E21" s="3">
        <v>42684</v>
      </c>
      <c r="F21" s="2">
        <v>206</v>
      </c>
      <c r="G21" s="9" t="s">
        <v>33</v>
      </c>
      <c r="H21" s="2" t="s">
        <v>21</v>
      </c>
      <c r="I21" s="2" t="s">
        <v>22</v>
      </c>
      <c r="J21" s="30">
        <v>22000000</v>
      </c>
      <c r="K21" s="30">
        <v>5500000</v>
      </c>
      <c r="L21" s="30">
        <v>27500000</v>
      </c>
      <c r="M21" s="30">
        <v>1100000</v>
      </c>
    </row>
    <row r="22" spans="1:13" x14ac:dyDescent="0.25">
      <c r="A22" s="13">
        <v>2</v>
      </c>
      <c r="B22" s="14" t="s">
        <v>30</v>
      </c>
      <c r="C22" s="14">
        <v>1</v>
      </c>
      <c r="D22" s="14" t="s">
        <v>31</v>
      </c>
      <c r="E22" s="15">
        <v>42686</v>
      </c>
      <c r="F22" s="14">
        <v>207</v>
      </c>
      <c r="G22" s="16" t="s">
        <v>34</v>
      </c>
      <c r="H22" s="14" t="s">
        <v>21</v>
      </c>
      <c r="I22" s="14" t="s">
        <v>35</v>
      </c>
      <c r="J22" s="31">
        <v>22000000</v>
      </c>
      <c r="K22" s="31">
        <v>5500000</v>
      </c>
      <c r="L22" s="31">
        <v>27500000</v>
      </c>
      <c r="M22" s="31">
        <v>1100000</v>
      </c>
    </row>
    <row r="23" spans="1:13" x14ac:dyDescent="0.25">
      <c r="A23" s="1">
        <v>2</v>
      </c>
      <c r="B23" s="2" t="s">
        <v>30</v>
      </c>
      <c r="C23" s="2">
        <v>2</v>
      </c>
      <c r="D23" s="2" t="s">
        <v>36</v>
      </c>
      <c r="E23" s="3">
        <v>42696</v>
      </c>
      <c r="F23" s="2">
        <v>214</v>
      </c>
      <c r="G23" s="9" t="s">
        <v>37</v>
      </c>
      <c r="H23" s="11" t="s">
        <v>21</v>
      </c>
      <c r="I23" s="2" t="s">
        <v>24</v>
      </c>
      <c r="J23" s="30">
        <v>22000000</v>
      </c>
      <c r="K23" s="30">
        <v>5500000</v>
      </c>
      <c r="L23" s="30">
        <v>27500000</v>
      </c>
      <c r="M23" s="30">
        <v>1100000</v>
      </c>
    </row>
    <row r="24" spans="1:13" x14ac:dyDescent="0.25">
      <c r="A24" s="13">
        <v>2</v>
      </c>
      <c r="B24" s="14" t="s">
        <v>30</v>
      </c>
      <c r="C24" s="14">
        <v>2</v>
      </c>
      <c r="D24" s="14" t="s">
        <v>36</v>
      </c>
      <c r="E24" s="15">
        <v>42697</v>
      </c>
      <c r="F24" s="14">
        <v>215</v>
      </c>
      <c r="G24" s="16" t="s">
        <v>38</v>
      </c>
      <c r="H24" s="14" t="s">
        <v>21</v>
      </c>
      <c r="I24" s="14" t="s">
        <v>22</v>
      </c>
      <c r="J24" s="31">
        <v>22000000</v>
      </c>
      <c r="K24" s="31">
        <v>5500000</v>
      </c>
      <c r="L24" s="31">
        <v>27500000</v>
      </c>
      <c r="M24" s="31">
        <v>1100000</v>
      </c>
    </row>
    <row r="25" spans="1:13" x14ac:dyDescent="0.25">
      <c r="A25" s="13">
        <v>3</v>
      </c>
      <c r="B25" s="14" t="s">
        <v>39</v>
      </c>
      <c r="C25" s="14">
        <v>1</v>
      </c>
      <c r="D25" s="14" t="s">
        <v>40</v>
      </c>
      <c r="E25" s="23">
        <v>42699</v>
      </c>
      <c r="F25" s="14">
        <v>307</v>
      </c>
      <c r="G25" s="16" t="s">
        <v>41</v>
      </c>
      <c r="H25" s="14" t="s">
        <v>21</v>
      </c>
      <c r="I25" s="14" t="s">
        <v>22</v>
      </c>
      <c r="J25" s="31">
        <v>22000000</v>
      </c>
      <c r="K25" s="31">
        <v>5500000</v>
      </c>
      <c r="L25" s="31">
        <v>27500000</v>
      </c>
      <c r="M25" s="31">
        <v>1100000</v>
      </c>
    </row>
    <row r="26" spans="1:13" x14ac:dyDescent="0.25">
      <c r="A26" s="1">
        <v>3</v>
      </c>
      <c r="B26" s="2" t="s">
        <v>39</v>
      </c>
      <c r="C26" s="2">
        <v>1</v>
      </c>
      <c r="D26" s="2" t="s">
        <v>40</v>
      </c>
      <c r="E26" s="4">
        <v>42704</v>
      </c>
      <c r="F26" s="2">
        <v>308</v>
      </c>
      <c r="G26" s="9" t="s">
        <v>42</v>
      </c>
      <c r="H26" s="2" t="s">
        <v>21</v>
      </c>
      <c r="I26" s="2" t="s">
        <v>22</v>
      </c>
      <c r="J26" s="30">
        <v>22000000</v>
      </c>
      <c r="K26" s="30">
        <v>5500000</v>
      </c>
      <c r="L26" s="30">
        <v>27500000</v>
      </c>
      <c r="M26" s="30">
        <v>1100000</v>
      </c>
    </row>
    <row r="27" spans="1:13" x14ac:dyDescent="0.25">
      <c r="A27" s="13">
        <v>3</v>
      </c>
      <c r="B27" s="14" t="s">
        <v>39</v>
      </c>
      <c r="C27" s="14">
        <v>2</v>
      </c>
      <c r="D27" s="14" t="s">
        <v>43</v>
      </c>
      <c r="E27" s="15">
        <v>42676</v>
      </c>
      <c r="F27" s="14">
        <v>309</v>
      </c>
      <c r="G27" s="24" t="s">
        <v>44</v>
      </c>
      <c r="H27" s="25" t="s">
        <v>21</v>
      </c>
      <c r="I27" s="14" t="s">
        <v>22</v>
      </c>
      <c r="J27" s="31">
        <v>22000000</v>
      </c>
      <c r="K27" s="31">
        <v>5500000</v>
      </c>
      <c r="L27" s="31">
        <v>27500000</v>
      </c>
      <c r="M27" s="31">
        <v>1100000</v>
      </c>
    </row>
    <row r="28" spans="1:13" x14ac:dyDescent="0.25">
      <c r="A28" s="1">
        <v>3</v>
      </c>
      <c r="B28" s="2" t="s">
        <v>39</v>
      </c>
      <c r="C28" s="2">
        <v>2</v>
      </c>
      <c r="D28" s="2" t="s">
        <v>43</v>
      </c>
      <c r="E28" s="3">
        <v>42676</v>
      </c>
      <c r="F28" s="2">
        <v>310</v>
      </c>
      <c r="G28" s="5" t="s">
        <v>45</v>
      </c>
      <c r="H28" s="2" t="s">
        <v>21</v>
      </c>
      <c r="I28" s="2" t="s">
        <v>26</v>
      </c>
      <c r="J28" s="30">
        <v>22000000</v>
      </c>
      <c r="K28" s="30">
        <v>5500000</v>
      </c>
      <c r="L28" s="30">
        <v>27500000</v>
      </c>
      <c r="M28" s="30">
        <v>1100000</v>
      </c>
    </row>
    <row r="29" spans="1:13" x14ac:dyDescent="0.25">
      <c r="A29" s="13">
        <v>4</v>
      </c>
      <c r="B29" s="14" t="s">
        <v>46</v>
      </c>
      <c r="C29" s="14">
        <v>1</v>
      </c>
      <c r="D29" s="14" t="s">
        <v>47</v>
      </c>
      <c r="E29" s="23">
        <v>42677</v>
      </c>
      <c r="F29" s="14">
        <v>401</v>
      </c>
      <c r="G29" s="24" t="s">
        <v>48</v>
      </c>
      <c r="H29" s="25" t="s">
        <v>21</v>
      </c>
      <c r="I29" s="14" t="s">
        <v>35</v>
      </c>
      <c r="J29" s="31">
        <v>22000000</v>
      </c>
      <c r="K29" s="31">
        <v>5500000</v>
      </c>
      <c r="L29" s="31">
        <v>27500000</v>
      </c>
      <c r="M29" s="31">
        <v>1100000</v>
      </c>
    </row>
    <row r="30" spans="1:13" x14ac:dyDescent="0.25">
      <c r="A30" s="1">
        <v>4</v>
      </c>
      <c r="B30" s="2" t="s">
        <v>46</v>
      </c>
      <c r="C30" s="2">
        <v>1</v>
      </c>
      <c r="D30" s="2" t="s">
        <v>47</v>
      </c>
      <c r="E30" s="4">
        <v>42679</v>
      </c>
      <c r="F30" s="2">
        <v>402</v>
      </c>
      <c r="G30" s="5" t="s">
        <v>49</v>
      </c>
      <c r="H30" s="2" t="s">
        <v>21</v>
      </c>
      <c r="I30" s="2" t="s">
        <v>26</v>
      </c>
      <c r="J30" s="30">
        <v>22000000</v>
      </c>
      <c r="K30" s="30">
        <v>5500000</v>
      </c>
      <c r="L30" s="30">
        <v>27500000</v>
      </c>
      <c r="M30" s="30">
        <v>1100000</v>
      </c>
    </row>
    <row r="31" spans="1:13" x14ac:dyDescent="0.25">
      <c r="A31" s="13">
        <v>4</v>
      </c>
      <c r="B31" s="14" t="s">
        <v>46</v>
      </c>
      <c r="C31" s="14">
        <v>2</v>
      </c>
      <c r="D31" s="14" t="s">
        <v>50</v>
      </c>
      <c r="E31" s="23">
        <v>42678</v>
      </c>
      <c r="F31" s="14">
        <v>409</v>
      </c>
      <c r="G31" s="24" t="s">
        <v>51</v>
      </c>
      <c r="H31" s="25" t="s">
        <v>21</v>
      </c>
      <c r="I31" s="14" t="s">
        <v>22</v>
      </c>
      <c r="J31" s="31">
        <v>22000000</v>
      </c>
      <c r="K31" s="31">
        <v>5500000</v>
      </c>
      <c r="L31" s="31">
        <v>27500000</v>
      </c>
      <c r="M31" s="31">
        <v>1100000</v>
      </c>
    </row>
    <row r="32" spans="1:13" x14ac:dyDescent="0.25">
      <c r="A32" s="1">
        <v>4</v>
      </c>
      <c r="B32" s="2" t="s">
        <v>46</v>
      </c>
      <c r="C32" s="2">
        <v>2</v>
      </c>
      <c r="D32" s="2" t="s">
        <v>50</v>
      </c>
      <c r="E32" s="4">
        <v>42680</v>
      </c>
      <c r="F32" s="2">
        <v>410</v>
      </c>
      <c r="G32" s="5" t="s">
        <v>52</v>
      </c>
      <c r="H32" s="2" t="s">
        <v>21</v>
      </c>
      <c r="I32" s="2" t="s">
        <v>24</v>
      </c>
      <c r="J32" s="30">
        <v>22000000</v>
      </c>
      <c r="K32" s="30">
        <v>5500000</v>
      </c>
      <c r="L32" s="30">
        <v>27500000</v>
      </c>
      <c r="M32" s="30">
        <v>1100000</v>
      </c>
    </row>
    <row r="33" spans="1:13" x14ac:dyDescent="0.25">
      <c r="A33" s="13">
        <v>5</v>
      </c>
      <c r="B33" s="14" t="s">
        <v>53</v>
      </c>
      <c r="C33" s="14">
        <v>1</v>
      </c>
      <c r="D33" s="14" t="s">
        <v>54</v>
      </c>
      <c r="E33" s="23">
        <v>42678</v>
      </c>
      <c r="F33" s="14">
        <v>501</v>
      </c>
      <c r="G33" s="24" t="s">
        <v>55</v>
      </c>
      <c r="H33" s="25" t="s">
        <v>21</v>
      </c>
      <c r="I33" s="14" t="s">
        <v>35</v>
      </c>
      <c r="J33" s="31">
        <v>22000000</v>
      </c>
      <c r="K33" s="31">
        <v>5500000</v>
      </c>
      <c r="L33" s="31">
        <v>27500000</v>
      </c>
      <c r="M33" s="31">
        <v>1100000</v>
      </c>
    </row>
    <row r="34" spans="1:13" x14ac:dyDescent="0.25">
      <c r="A34" s="26">
        <v>5</v>
      </c>
      <c r="B34" s="2" t="s">
        <v>53</v>
      </c>
      <c r="C34" s="2">
        <v>1</v>
      </c>
      <c r="D34" s="2" t="s">
        <v>54</v>
      </c>
      <c r="E34" s="4">
        <v>42680</v>
      </c>
      <c r="F34" s="2">
        <v>502</v>
      </c>
      <c r="G34" s="5" t="s">
        <v>56</v>
      </c>
      <c r="H34" s="2" t="s">
        <v>21</v>
      </c>
      <c r="I34" s="2" t="s">
        <v>24</v>
      </c>
      <c r="J34" s="30">
        <v>22000000</v>
      </c>
      <c r="K34" s="30">
        <v>5500000</v>
      </c>
      <c r="L34" s="30">
        <v>27500000</v>
      </c>
      <c r="M34" s="30">
        <v>1100000</v>
      </c>
    </row>
    <row r="35" spans="1:13" x14ac:dyDescent="0.25">
      <c r="A35" s="13">
        <v>5</v>
      </c>
      <c r="B35" s="14" t="s">
        <v>53</v>
      </c>
      <c r="C35" s="14">
        <v>2</v>
      </c>
      <c r="D35" s="14" t="s">
        <v>57</v>
      </c>
      <c r="E35" s="15">
        <v>42676</v>
      </c>
      <c r="F35" s="14">
        <v>509</v>
      </c>
      <c r="G35" s="24" t="s">
        <v>58</v>
      </c>
      <c r="H35" s="25" t="s">
        <v>21</v>
      </c>
      <c r="I35" s="14" t="s">
        <v>24</v>
      </c>
      <c r="J35" s="31">
        <v>22000000</v>
      </c>
      <c r="K35" s="31">
        <v>5500000</v>
      </c>
      <c r="L35" s="31">
        <v>27500000</v>
      </c>
      <c r="M35" s="31">
        <v>1100000</v>
      </c>
    </row>
    <row r="36" spans="1:13" x14ac:dyDescent="0.25">
      <c r="A36" s="1">
        <v>5</v>
      </c>
      <c r="B36" s="2" t="s">
        <v>53</v>
      </c>
      <c r="C36" s="2">
        <v>2</v>
      </c>
      <c r="D36" s="2" t="s">
        <v>57</v>
      </c>
      <c r="E36" s="3">
        <v>42676</v>
      </c>
      <c r="F36" s="2">
        <v>510</v>
      </c>
      <c r="G36" s="5" t="s">
        <v>59</v>
      </c>
      <c r="H36" s="2" t="s">
        <v>21</v>
      </c>
      <c r="I36" s="2" t="s">
        <v>22</v>
      </c>
      <c r="J36" s="30">
        <v>22000000</v>
      </c>
      <c r="K36" s="30">
        <v>5500000</v>
      </c>
      <c r="L36" s="30">
        <v>27500000</v>
      </c>
      <c r="M36" s="30">
        <v>1100000</v>
      </c>
    </row>
    <row r="37" spans="1:13" x14ac:dyDescent="0.25">
      <c r="A37" s="1">
        <v>1</v>
      </c>
      <c r="B37" s="2" t="s">
        <v>18</v>
      </c>
      <c r="C37" s="2">
        <v>1</v>
      </c>
      <c r="D37" s="2" t="s">
        <v>19</v>
      </c>
      <c r="E37" s="3">
        <v>42685</v>
      </c>
      <c r="F37" s="2">
        <v>103</v>
      </c>
      <c r="G37" s="9" t="s">
        <v>60</v>
      </c>
      <c r="H37" s="2" t="s">
        <v>61</v>
      </c>
      <c r="I37" s="2" t="s">
        <v>26</v>
      </c>
      <c r="J37" s="30">
        <v>15000000</v>
      </c>
      <c r="K37" s="30">
        <v>3750000</v>
      </c>
      <c r="L37" s="30">
        <v>18750000</v>
      </c>
      <c r="M37" s="30">
        <v>750000</v>
      </c>
    </row>
    <row r="38" spans="1:13" x14ac:dyDescent="0.25">
      <c r="A38" s="13">
        <v>1</v>
      </c>
      <c r="B38" s="14" t="s">
        <v>18</v>
      </c>
      <c r="C38" s="14">
        <v>1</v>
      </c>
      <c r="D38" s="14" t="s">
        <v>19</v>
      </c>
      <c r="E38" s="15">
        <v>42689</v>
      </c>
      <c r="F38" s="14">
        <v>104</v>
      </c>
      <c r="G38" s="16" t="s">
        <v>51</v>
      </c>
      <c r="H38" s="14" t="s">
        <v>61</v>
      </c>
      <c r="I38" s="14" t="s">
        <v>35</v>
      </c>
      <c r="J38" s="31">
        <v>15000000</v>
      </c>
      <c r="K38" s="31">
        <v>3750000</v>
      </c>
      <c r="L38" s="31">
        <v>18750000</v>
      </c>
      <c r="M38" s="31">
        <v>750000</v>
      </c>
    </row>
    <row r="39" spans="1:13" x14ac:dyDescent="0.25">
      <c r="A39" s="1">
        <v>1</v>
      </c>
      <c r="B39" s="2" t="s">
        <v>18</v>
      </c>
      <c r="C39" s="2">
        <v>2</v>
      </c>
      <c r="D39" s="2" t="s">
        <v>27</v>
      </c>
      <c r="E39" s="3">
        <v>42676</v>
      </c>
      <c r="F39" s="2">
        <v>111</v>
      </c>
      <c r="G39" s="9" t="s">
        <v>62</v>
      </c>
      <c r="H39" s="2" t="s">
        <v>61</v>
      </c>
      <c r="I39" s="2" t="s">
        <v>24</v>
      </c>
      <c r="J39" s="30">
        <v>15000000</v>
      </c>
      <c r="K39" s="30">
        <v>3750000</v>
      </c>
      <c r="L39" s="30">
        <v>18750000</v>
      </c>
      <c r="M39" s="30">
        <v>750000</v>
      </c>
    </row>
    <row r="40" spans="1:13" x14ac:dyDescent="0.25">
      <c r="A40" s="13">
        <v>1</v>
      </c>
      <c r="B40" s="14" t="s">
        <v>18</v>
      </c>
      <c r="C40" s="14">
        <v>2</v>
      </c>
      <c r="D40" s="14" t="s">
        <v>27</v>
      </c>
      <c r="E40" s="15">
        <v>42677</v>
      </c>
      <c r="F40" s="14">
        <v>112</v>
      </c>
      <c r="G40" s="16" t="s">
        <v>63</v>
      </c>
      <c r="H40" s="14" t="s">
        <v>61</v>
      </c>
      <c r="I40" s="14" t="s">
        <v>22</v>
      </c>
      <c r="J40" s="31">
        <v>15000000</v>
      </c>
      <c r="K40" s="31">
        <v>3750000</v>
      </c>
      <c r="L40" s="31">
        <v>18750000</v>
      </c>
      <c r="M40" s="31">
        <v>750000</v>
      </c>
    </row>
    <row r="41" spans="1:13" x14ac:dyDescent="0.25">
      <c r="A41" s="1">
        <v>1</v>
      </c>
      <c r="B41" s="2" t="s">
        <v>18</v>
      </c>
      <c r="C41" s="2">
        <v>2</v>
      </c>
      <c r="D41" s="2" t="s">
        <v>27</v>
      </c>
      <c r="E41" s="3">
        <v>42686</v>
      </c>
      <c r="F41" s="2">
        <v>117</v>
      </c>
      <c r="G41" s="9" t="s">
        <v>64</v>
      </c>
      <c r="H41" s="2" t="s">
        <v>61</v>
      </c>
      <c r="I41" s="2" t="s">
        <v>22</v>
      </c>
      <c r="J41" s="30">
        <v>15000000</v>
      </c>
      <c r="K41" s="30">
        <v>3750000</v>
      </c>
      <c r="L41" s="30">
        <v>18750000</v>
      </c>
      <c r="M41" s="30">
        <v>750000</v>
      </c>
    </row>
    <row r="42" spans="1:13" x14ac:dyDescent="0.25">
      <c r="A42" s="13">
        <v>1</v>
      </c>
      <c r="B42" s="14" t="s">
        <v>18</v>
      </c>
      <c r="C42" s="14">
        <v>2</v>
      </c>
      <c r="D42" s="14" t="s">
        <v>27</v>
      </c>
      <c r="E42" s="15">
        <v>42689</v>
      </c>
      <c r="F42" s="14">
        <v>118</v>
      </c>
      <c r="G42" s="16" t="s">
        <v>65</v>
      </c>
      <c r="H42" s="14" t="s">
        <v>61</v>
      </c>
      <c r="I42" s="14" t="s">
        <v>22</v>
      </c>
      <c r="J42" s="31">
        <v>15000000</v>
      </c>
      <c r="K42" s="31">
        <v>3750000</v>
      </c>
      <c r="L42" s="31">
        <v>18750000</v>
      </c>
      <c r="M42" s="31">
        <v>750000</v>
      </c>
    </row>
    <row r="43" spans="1:13" x14ac:dyDescent="0.25">
      <c r="A43" s="1">
        <v>2</v>
      </c>
      <c r="B43" s="2" t="s">
        <v>30</v>
      </c>
      <c r="C43" s="2">
        <v>1</v>
      </c>
      <c r="D43" s="2" t="s">
        <v>31</v>
      </c>
      <c r="E43" s="3">
        <v>42699</v>
      </c>
      <c r="F43" s="2">
        <v>208</v>
      </c>
      <c r="G43" s="9" t="s">
        <v>66</v>
      </c>
      <c r="H43" s="2" t="s">
        <v>61</v>
      </c>
      <c r="I43" s="2" t="s">
        <v>22</v>
      </c>
      <c r="J43" s="30">
        <v>15000000</v>
      </c>
      <c r="K43" s="30">
        <v>3750000</v>
      </c>
      <c r="L43" s="30">
        <v>18750000</v>
      </c>
      <c r="M43" s="30">
        <v>750000</v>
      </c>
    </row>
    <row r="44" spans="1:13" x14ac:dyDescent="0.25">
      <c r="A44" s="13">
        <v>2</v>
      </c>
      <c r="B44" s="14" t="s">
        <v>30</v>
      </c>
      <c r="C44" s="14">
        <v>2</v>
      </c>
      <c r="D44" s="14" t="s">
        <v>36</v>
      </c>
      <c r="E44" s="15">
        <v>42677</v>
      </c>
      <c r="F44" s="14">
        <v>209</v>
      </c>
      <c r="G44" s="16" t="s">
        <v>67</v>
      </c>
      <c r="H44" s="14" t="s">
        <v>61</v>
      </c>
      <c r="I44" s="14" t="s">
        <v>22</v>
      </c>
      <c r="J44" s="31">
        <v>15000000</v>
      </c>
      <c r="K44" s="31">
        <v>3750000</v>
      </c>
      <c r="L44" s="31">
        <v>18750000</v>
      </c>
      <c r="M44" s="31">
        <v>750000</v>
      </c>
    </row>
    <row r="45" spans="1:13" x14ac:dyDescent="0.25">
      <c r="A45" s="1">
        <v>2</v>
      </c>
      <c r="B45" s="2" t="s">
        <v>30</v>
      </c>
      <c r="C45" s="2">
        <v>2</v>
      </c>
      <c r="D45" s="2" t="s">
        <v>36</v>
      </c>
      <c r="E45" s="3">
        <v>42700</v>
      </c>
      <c r="F45" s="2">
        <v>216</v>
      </c>
      <c r="G45" s="9" t="s">
        <v>68</v>
      </c>
      <c r="H45" s="11" t="s">
        <v>61</v>
      </c>
      <c r="I45" s="2" t="s">
        <v>22</v>
      </c>
      <c r="J45" s="30">
        <v>15000000</v>
      </c>
      <c r="K45" s="30">
        <v>3750000</v>
      </c>
      <c r="L45" s="30">
        <v>18750000</v>
      </c>
      <c r="M45" s="30">
        <v>750000</v>
      </c>
    </row>
    <row r="46" spans="1:13" x14ac:dyDescent="0.25">
      <c r="A46" s="13">
        <v>3</v>
      </c>
      <c r="B46" s="14" t="s">
        <v>39</v>
      </c>
      <c r="C46" s="14">
        <v>1</v>
      </c>
      <c r="D46" s="14" t="s">
        <v>40</v>
      </c>
      <c r="E46" s="15">
        <v>42677</v>
      </c>
      <c r="F46" s="14">
        <v>301</v>
      </c>
      <c r="G46" s="16" t="s">
        <v>69</v>
      </c>
      <c r="H46" s="14" t="s">
        <v>61</v>
      </c>
      <c r="I46" s="14" t="s">
        <v>24</v>
      </c>
      <c r="J46" s="31">
        <v>15000000</v>
      </c>
      <c r="K46" s="31">
        <v>3750000</v>
      </c>
      <c r="L46" s="31">
        <v>18750000</v>
      </c>
      <c r="M46" s="31">
        <v>750000</v>
      </c>
    </row>
    <row r="47" spans="1:13" x14ac:dyDescent="0.25">
      <c r="A47" s="1">
        <v>3</v>
      </c>
      <c r="B47" s="2" t="s">
        <v>39</v>
      </c>
      <c r="C47" s="2">
        <v>1</v>
      </c>
      <c r="D47" s="2" t="s">
        <v>40</v>
      </c>
      <c r="E47" s="3">
        <v>42694</v>
      </c>
      <c r="F47" s="2">
        <v>306</v>
      </c>
      <c r="G47" s="9" t="s">
        <v>70</v>
      </c>
      <c r="H47" s="2" t="s">
        <v>61</v>
      </c>
      <c r="I47" s="2" t="s">
        <v>24</v>
      </c>
      <c r="J47" s="30">
        <v>15000000</v>
      </c>
      <c r="K47" s="30">
        <v>3750000</v>
      </c>
      <c r="L47" s="30">
        <v>18750000</v>
      </c>
      <c r="M47" s="30">
        <v>750000</v>
      </c>
    </row>
    <row r="48" spans="1:13" x14ac:dyDescent="0.25">
      <c r="A48" s="13">
        <v>3</v>
      </c>
      <c r="B48" s="14" t="s">
        <v>39</v>
      </c>
      <c r="C48" s="14">
        <v>2</v>
      </c>
      <c r="D48" s="14" t="s">
        <v>43</v>
      </c>
      <c r="E48" s="15">
        <v>42685</v>
      </c>
      <c r="F48" s="14">
        <v>311</v>
      </c>
      <c r="G48" s="24" t="s">
        <v>71</v>
      </c>
      <c r="H48" s="14" t="s">
        <v>61</v>
      </c>
      <c r="I48" s="14" t="s">
        <v>26</v>
      </c>
      <c r="J48" s="31">
        <v>15000000</v>
      </c>
      <c r="K48" s="31">
        <v>3750000</v>
      </c>
      <c r="L48" s="31">
        <v>18750000</v>
      </c>
      <c r="M48" s="31">
        <v>750000</v>
      </c>
    </row>
    <row r="49" spans="1:13" x14ac:dyDescent="0.25">
      <c r="A49" s="1">
        <v>3</v>
      </c>
      <c r="B49" s="2" t="s">
        <v>39</v>
      </c>
      <c r="C49" s="2">
        <v>2</v>
      </c>
      <c r="D49" s="2" t="s">
        <v>43</v>
      </c>
      <c r="E49" s="3">
        <v>42689</v>
      </c>
      <c r="F49" s="2">
        <v>312</v>
      </c>
      <c r="G49" s="5" t="s">
        <v>72</v>
      </c>
      <c r="H49" s="2" t="s">
        <v>61</v>
      </c>
      <c r="I49" s="2" t="s">
        <v>22</v>
      </c>
      <c r="J49" s="30">
        <v>15000000</v>
      </c>
      <c r="K49" s="30">
        <v>3750000</v>
      </c>
      <c r="L49" s="30">
        <v>18750000</v>
      </c>
      <c r="M49" s="30">
        <v>750000</v>
      </c>
    </row>
    <row r="50" spans="1:13" x14ac:dyDescent="0.25">
      <c r="A50" s="13">
        <v>4</v>
      </c>
      <c r="B50" s="14" t="s">
        <v>46</v>
      </c>
      <c r="C50" s="14">
        <v>1</v>
      </c>
      <c r="D50" s="14" t="s">
        <v>47</v>
      </c>
      <c r="E50" s="23">
        <v>42689</v>
      </c>
      <c r="F50" s="14">
        <v>403</v>
      </c>
      <c r="G50" s="24" t="s">
        <v>73</v>
      </c>
      <c r="H50" s="14" t="s">
        <v>61</v>
      </c>
      <c r="I50" s="14" t="s">
        <v>26</v>
      </c>
      <c r="J50" s="31">
        <v>15000000</v>
      </c>
      <c r="K50" s="31">
        <v>3750000</v>
      </c>
      <c r="L50" s="31">
        <v>18750000</v>
      </c>
      <c r="M50" s="31">
        <v>750000</v>
      </c>
    </row>
    <row r="51" spans="1:13" x14ac:dyDescent="0.25">
      <c r="A51" s="1">
        <v>4</v>
      </c>
      <c r="B51" s="2" t="s">
        <v>46</v>
      </c>
      <c r="C51" s="2">
        <v>1</v>
      </c>
      <c r="D51" s="2" t="s">
        <v>47</v>
      </c>
      <c r="E51" s="4">
        <v>42694</v>
      </c>
      <c r="F51" s="2">
        <v>404</v>
      </c>
      <c r="G51" s="5" t="s">
        <v>74</v>
      </c>
      <c r="H51" s="2" t="s">
        <v>61</v>
      </c>
      <c r="I51" s="2" t="s">
        <v>22</v>
      </c>
      <c r="J51" s="30">
        <v>15000000</v>
      </c>
      <c r="K51" s="30">
        <v>3750000</v>
      </c>
      <c r="L51" s="30">
        <v>18750000</v>
      </c>
      <c r="M51" s="30">
        <v>750000</v>
      </c>
    </row>
    <row r="52" spans="1:13" x14ac:dyDescent="0.25">
      <c r="A52" s="13">
        <v>4</v>
      </c>
      <c r="B52" s="14" t="s">
        <v>46</v>
      </c>
      <c r="C52" s="14">
        <v>2</v>
      </c>
      <c r="D52" s="14" t="s">
        <v>50</v>
      </c>
      <c r="E52" s="23">
        <v>42681</v>
      </c>
      <c r="F52" s="14">
        <v>411</v>
      </c>
      <c r="G52" s="24" t="s">
        <v>75</v>
      </c>
      <c r="H52" s="14" t="s">
        <v>61</v>
      </c>
      <c r="I52" s="14" t="s">
        <v>26</v>
      </c>
      <c r="J52" s="31">
        <v>15000000</v>
      </c>
      <c r="K52" s="31">
        <v>3750000</v>
      </c>
      <c r="L52" s="31">
        <v>18750000</v>
      </c>
      <c r="M52" s="31">
        <v>750000</v>
      </c>
    </row>
    <row r="53" spans="1:13" x14ac:dyDescent="0.25">
      <c r="A53" s="1">
        <v>4</v>
      </c>
      <c r="B53" s="2" t="s">
        <v>46</v>
      </c>
      <c r="C53" s="2">
        <v>2</v>
      </c>
      <c r="D53" s="2" t="s">
        <v>50</v>
      </c>
      <c r="E53" s="4">
        <v>42691</v>
      </c>
      <c r="F53" s="2">
        <v>412</v>
      </c>
      <c r="G53" s="5" t="s">
        <v>76</v>
      </c>
      <c r="H53" s="2" t="s">
        <v>61</v>
      </c>
      <c r="I53" s="2" t="s">
        <v>26</v>
      </c>
      <c r="J53" s="30">
        <v>15000000</v>
      </c>
      <c r="K53" s="30">
        <v>3750000</v>
      </c>
      <c r="L53" s="30">
        <v>18750000</v>
      </c>
      <c r="M53" s="30">
        <v>750000</v>
      </c>
    </row>
    <row r="54" spans="1:13" x14ac:dyDescent="0.25">
      <c r="A54" s="26">
        <v>4</v>
      </c>
      <c r="B54" s="11" t="s">
        <v>46</v>
      </c>
      <c r="C54" s="11">
        <v>2</v>
      </c>
      <c r="D54" s="11" t="s">
        <v>50</v>
      </c>
      <c r="E54" s="27">
        <v>42704</v>
      </c>
      <c r="F54" s="11">
        <v>416</v>
      </c>
      <c r="G54" s="28" t="s">
        <v>77</v>
      </c>
      <c r="H54" s="14" t="s">
        <v>78</v>
      </c>
      <c r="I54" s="14" t="s">
        <v>24</v>
      </c>
      <c r="J54" s="32">
        <v>15000000</v>
      </c>
      <c r="K54" s="31">
        <v>3750000</v>
      </c>
      <c r="L54" s="31">
        <v>18750000</v>
      </c>
      <c r="M54" s="31">
        <v>750000</v>
      </c>
    </row>
    <row r="55" spans="1:13" x14ac:dyDescent="0.25">
      <c r="A55" s="13">
        <v>5</v>
      </c>
      <c r="B55" s="14" t="s">
        <v>53</v>
      </c>
      <c r="C55" s="14">
        <v>1</v>
      </c>
      <c r="D55" s="14" t="s">
        <v>54</v>
      </c>
      <c r="E55" s="23">
        <v>42681</v>
      </c>
      <c r="F55" s="14">
        <v>503</v>
      </c>
      <c r="G55" s="24" t="s">
        <v>79</v>
      </c>
      <c r="H55" s="14" t="s">
        <v>61</v>
      </c>
      <c r="I55" s="14" t="s">
        <v>35</v>
      </c>
      <c r="J55" s="31">
        <v>15000000</v>
      </c>
      <c r="K55" s="31">
        <v>3750000</v>
      </c>
      <c r="L55" s="31">
        <v>18750000</v>
      </c>
      <c r="M55" s="31">
        <v>750000</v>
      </c>
    </row>
    <row r="56" spans="1:13" x14ac:dyDescent="0.25">
      <c r="A56" s="1">
        <v>5</v>
      </c>
      <c r="B56" s="2" t="s">
        <v>53</v>
      </c>
      <c r="C56" s="2">
        <v>1</v>
      </c>
      <c r="D56" s="2" t="s">
        <v>54</v>
      </c>
      <c r="E56" s="4">
        <v>42691</v>
      </c>
      <c r="F56" s="2">
        <v>504</v>
      </c>
      <c r="G56" s="5" t="s">
        <v>80</v>
      </c>
      <c r="H56" s="2" t="s">
        <v>61</v>
      </c>
      <c r="I56" s="2" t="s">
        <v>35</v>
      </c>
      <c r="J56" s="30">
        <v>15000000</v>
      </c>
      <c r="K56" s="30">
        <v>3750000</v>
      </c>
      <c r="L56" s="30">
        <v>18750000</v>
      </c>
      <c r="M56" s="30">
        <v>750000</v>
      </c>
    </row>
    <row r="57" spans="1:13" x14ac:dyDescent="0.25">
      <c r="A57" s="13">
        <v>5</v>
      </c>
      <c r="B57" s="14" t="s">
        <v>53</v>
      </c>
      <c r="C57" s="14">
        <v>2</v>
      </c>
      <c r="D57" s="14" t="s">
        <v>57</v>
      </c>
      <c r="E57" s="15">
        <v>42685</v>
      </c>
      <c r="F57" s="14">
        <v>511</v>
      </c>
      <c r="G57" s="24" t="s">
        <v>81</v>
      </c>
      <c r="H57" s="14" t="s">
        <v>61</v>
      </c>
      <c r="I57" s="14" t="s">
        <v>22</v>
      </c>
      <c r="J57" s="31">
        <v>15000000</v>
      </c>
      <c r="K57" s="31">
        <v>3750000</v>
      </c>
      <c r="L57" s="31">
        <v>18750000</v>
      </c>
      <c r="M57" s="31">
        <v>750000</v>
      </c>
    </row>
    <row r="58" spans="1:13" x14ac:dyDescent="0.25">
      <c r="A58" s="1">
        <v>5</v>
      </c>
      <c r="B58" s="2" t="s">
        <v>53</v>
      </c>
      <c r="C58" s="2">
        <v>2</v>
      </c>
      <c r="D58" s="2" t="s">
        <v>57</v>
      </c>
      <c r="E58" s="3">
        <v>42689</v>
      </c>
      <c r="F58" s="2">
        <v>512</v>
      </c>
      <c r="G58" s="5" t="s">
        <v>82</v>
      </c>
      <c r="H58" s="2" t="s">
        <v>61</v>
      </c>
      <c r="I58" s="2" t="s">
        <v>22</v>
      </c>
      <c r="J58" s="30">
        <v>15000000</v>
      </c>
      <c r="K58" s="30">
        <v>3750000</v>
      </c>
      <c r="L58" s="30">
        <v>18750000</v>
      </c>
      <c r="M58" s="30">
        <v>750000</v>
      </c>
    </row>
    <row r="59" spans="1:13" x14ac:dyDescent="0.25">
      <c r="A59" s="1">
        <v>1</v>
      </c>
      <c r="B59" s="2" t="s">
        <v>18</v>
      </c>
      <c r="C59" s="2">
        <v>1</v>
      </c>
      <c r="D59" s="2" t="s">
        <v>19</v>
      </c>
      <c r="E59" s="3">
        <v>42696</v>
      </c>
      <c r="F59" s="2">
        <v>105</v>
      </c>
      <c r="G59" s="9" t="s">
        <v>83</v>
      </c>
      <c r="H59" s="2" t="s">
        <v>84</v>
      </c>
      <c r="I59" s="2" t="s">
        <v>22</v>
      </c>
      <c r="J59" s="30">
        <v>14000000</v>
      </c>
      <c r="K59" s="30">
        <v>3500000</v>
      </c>
      <c r="L59" s="30">
        <v>17500000</v>
      </c>
      <c r="M59" s="30">
        <v>700000</v>
      </c>
    </row>
    <row r="60" spans="1:13" x14ac:dyDescent="0.25">
      <c r="A60" s="13">
        <v>1</v>
      </c>
      <c r="B60" s="14" t="s">
        <v>18</v>
      </c>
      <c r="C60" s="14">
        <v>1</v>
      </c>
      <c r="D60" s="14" t="s">
        <v>19</v>
      </c>
      <c r="E60" s="15">
        <v>42698</v>
      </c>
      <c r="F60" s="14">
        <v>106</v>
      </c>
      <c r="G60" s="16" t="s">
        <v>85</v>
      </c>
      <c r="H60" s="14" t="s">
        <v>84</v>
      </c>
      <c r="I60" s="14" t="s">
        <v>22</v>
      </c>
      <c r="J60" s="31">
        <v>14000000</v>
      </c>
      <c r="K60" s="31">
        <v>3500000</v>
      </c>
      <c r="L60" s="31">
        <v>17500000</v>
      </c>
      <c r="M60" s="31">
        <v>700000</v>
      </c>
    </row>
    <row r="61" spans="1:13" x14ac:dyDescent="0.25">
      <c r="A61" s="1">
        <v>1</v>
      </c>
      <c r="B61" s="2" t="s">
        <v>18</v>
      </c>
      <c r="C61" s="2">
        <v>2</v>
      </c>
      <c r="D61" s="2" t="s">
        <v>27</v>
      </c>
      <c r="E61" s="3">
        <v>42679</v>
      </c>
      <c r="F61" s="2">
        <v>113</v>
      </c>
      <c r="G61" s="9" t="s">
        <v>86</v>
      </c>
      <c r="H61" s="2" t="s">
        <v>84</v>
      </c>
      <c r="I61" s="2" t="s">
        <v>22</v>
      </c>
      <c r="J61" s="30">
        <v>14000000</v>
      </c>
      <c r="K61" s="30">
        <v>3500000</v>
      </c>
      <c r="L61" s="30">
        <v>17500000</v>
      </c>
      <c r="M61" s="30">
        <v>700000</v>
      </c>
    </row>
    <row r="62" spans="1:13" x14ac:dyDescent="0.25">
      <c r="A62" s="13">
        <v>1</v>
      </c>
      <c r="B62" s="14" t="s">
        <v>18</v>
      </c>
      <c r="C62" s="14">
        <v>2</v>
      </c>
      <c r="D62" s="14" t="s">
        <v>27</v>
      </c>
      <c r="E62" s="15">
        <v>42680</v>
      </c>
      <c r="F62" s="14">
        <v>114</v>
      </c>
      <c r="G62" s="16" t="s">
        <v>87</v>
      </c>
      <c r="H62" s="14" t="s">
        <v>84</v>
      </c>
      <c r="I62" s="14" t="s">
        <v>22</v>
      </c>
      <c r="J62" s="31">
        <v>14000000</v>
      </c>
      <c r="K62" s="31">
        <v>3500000</v>
      </c>
      <c r="L62" s="31">
        <v>17500000</v>
      </c>
      <c r="M62" s="31">
        <v>700000</v>
      </c>
    </row>
    <row r="63" spans="1:13" x14ac:dyDescent="0.25">
      <c r="A63" s="1">
        <v>2</v>
      </c>
      <c r="B63" s="2" t="s">
        <v>30</v>
      </c>
      <c r="C63" s="2">
        <v>1</v>
      </c>
      <c r="D63" s="2" t="s">
        <v>31</v>
      </c>
      <c r="E63" s="3">
        <v>42676</v>
      </c>
      <c r="F63" s="2">
        <v>202</v>
      </c>
      <c r="G63" s="9" t="s">
        <v>88</v>
      </c>
      <c r="H63" s="2" t="s">
        <v>84</v>
      </c>
      <c r="I63" s="2" t="s">
        <v>35</v>
      </c>
      <c r="J63" s="30">
        <v>14000000</v>
      </c>
      <c r="K63" s="30">
        <v>3500000</v>
      </c>
      <c r="L63" s="30">
        <v>17500000</v>
      </c>
      <c r="M63" s="30">
        <v>700000</v>
      </c>
    </row>
    <row r="64" spans="1:13" x14ac:dyDescent="0.25">
      <c r="A64" s="13">
        <v>2</v>
      </c>
      <c r="B64" s="14" t="s">
        <v>30</v>
      </c>
      <c r="C64" s="14">
        <v>1</v>
      </c>
      <c r="D64" s="14" t="s">
        <v>31</v>
      </c>
      <c r="E64" s="15">
        <v>42677</v>
      </c>
      <c r="F64" s="14">
        <v>203</v>
      </c>
      <c r="G64" s="16" t="s">
        <v>89</v>
      </c>
      <c r="H64" s="14" t="s">
        <v>84</v>
      </c>
      <c r="I64" s="14" t="s">
        <v>22</v>
      </c>
      <c r="J64" s="31">
        <v>14000000</v>
      </c>
      <c r="K64" s="31">
        <v>3500000</v>
      </c>
      <c r="L64" s="31">
        <v>17500000</v>
      </c>
      <c r="M64" s="31">
        <v>700000</v>
      </c>
    </row>
    <row r="65" spans="1:13" x14ac:dyDescent="0.25">
      <c r="A65" s="1">
        <v>2</v>
      </c>
      <c r="B65" s="2" t="s">
        <v>30</v>
      </c>
      <c r="C65" s="2">
        <v>2</v>
      </c>
      <c r="D65" s="2" t="s">
        <v>36</v>
      </c>
      <c r="E65" s="3">
        <v>42679</v>
      </c>
      <c r="F65" s="2">
        <v>210</v>
      </c>
      <c r="G65" s="9" t="s">
        <v>90</v>
      </c>
      <c r="H65" s="2" t="s">
        <v>84</v>
      </c>
      <c r="I65" s="2" t="s">
        <v>24</v>
      </c>
      <c r="J65" s="30">
        <v>14000000</v>
      </c>
      <c r="K65" s="30">
        <v>3500000</v>
      </c>
      <c r="L65" s="30">
        <v>17500000</v>
      </c>
      <c r="M65" s="30">
        <v>700000</v>
      </c>
    </row>
    <row r="66" spans="1:13" x14ac:dyDescent="0.25">
      <c r="A66" s="13">
        <v>2</v>
      </c>
      <c r="B66" s="14" t="s">
        <v>30</v>
      </c>
      <c r="C66" s="14">
        <v>2</v>
      </c>
      <c r="D66" s="14" t="s">
        <v>36</v>
      </c>
      <c r="E66" s="15">
        <v>42687</v>
      </c>
      <c r="F66" s="14">
        <v>211</v>
      </c>
      <c r="G66" s="16" t="s">
        <v>91</v>
      </c>
      <c r="H66" s="14" t="s">
        <v>84</v>
      </c>
      <c r="I66" s="14" t="s">
        <v>26</v>
      </c>
      <c r="J66" s="31">
        <v>14000000</v>
      </c>
      <c r="K66" s="31">
        <v>3500000</v>
      </c>
      <c r="L66" s="31">
        <v>17500000</v>
      </c>
      <c r="M66" s="31">
        <v>700000</v>
      </c>
    </row>
    <row r="67" spans="1:13" x14ac:dyDescent="0.25">
      <c r="A67" s="1">
        <v>3</v>
      </c>
      <c r="B67" s="2" t="s">
        <v>39</v>
      </c>
      <c r="C67" s="2">
        <v>1</v>
      </c>
      <c r="D67" s="2" t="s">
        <v>40</v>
      </c>
      <c r="E67" s="3">
        <v>42678</v>
      </c>
      <c r="F67" s="2">
        <v>302</v>
      </c>
      <c r="G67" s="9" t="s">
        <v>92</v>
      </c>
      <c r="H67" s="11" t="s">
        <v>84</v>
      </c>
      <c r="I67" s="2" t="s">
        <v>35</v>
      </c>
      <c r="J67" s="30">
        <v>14000000</v>
      </c>
      <c r="K67" s="30">
        <v>3500000</v>
      </c>
      <c r="L67" s="30">
        <v>17500000</v>
      </c>
      <c r="M67" s="30">
        <v>700000</v>
      </c>
    </row>
    <row r="68" spans="1:13" x14ac:dyDescent="0.25">
      <c r="A68" s="13">
        <v>3</v>
      </c>
      <c r="B68" s="14" t="s">
        <v>39</v>
      </c>
      <c r="C68" s="14">
        <v>1</v>
      </c>
      <c r="D68" s="14" t="s">
        <v>40</v>
      </c>
      <c r="E68" s="15">
        <v>42684</v>
      </c>
      <c r="F68" s="14">
        <v>303</v>
      </c>
      <c r="G68" s="16" t="s">
        <v>77</v>
      </c>
      <c r="H68" s="14" t="s">
        <v>84</v>
      </c>
      <c r="I68" s="14" t="s">
        <v>35</v>
      </c>
      <c r="J68" s="31">
        <v>14000000</v>
      </c>
      <c r="K68" s="31">
        <v>3500000</v>
      </c>
      <c r="L68" s="31">
        <v>17500000</v>
      </c>
      <c r="M68" s="31">
        <v>700000</v>
      </c>
    </row>
    <row r="69" spans="1:13" x14ac:dyDescent="0.25">
      <c r="A69" s="13">
        <v>3</v>
      </c>
      <c r="B69" s="14" t="s">
        <v>39</v>
      </c>
      <c r="C69" s="14">
        <v>2</v>
      </c>
      <c r="D69" s="14" t="s">
        <v>43</v>
      </c>
      <c r="E69" s="15">
        <v>42696</v>
      </c>
      <c r="F69" s="14">
        <v>313</v>
      </c>
      <c r="G69" s="24" t="s">
        <v>93</v>
      </c>
      <c r="H69" s="14" t="s">
        <v>84</v>
      </c>
      <c r="I69" s="14" t="s">
        <v>22</v>
      </c>
      <c r="J69" s="31">
        <v>14000000</v>
      </c>
      <c r="K69" s="31">
        <v>3500000</v>
      </c>
      <c r="L69" s="31">
        <v>17500000</v>
      </c>
      <c r="M69" s="31">
        <v>700000</v>
      </c>
    </row>
    <row r="70" spans="1:13" x14ac:dyDescent="0.25">
      <c r="A70" s="1">
        <v>3</v>
      </c>
      <c r="B70" s="2" t="s">
        <v>39</v>
      </c>
      <c r="C70" s="2">
        <v>2</v>
      </c>
      <c r="D70" s="2" t="s">
        <v>43</v>
      </c>
      <c r="E70" s="3">
        <v>42698</v>
      </c>
      <c r="F70" s="2">
        <v>314</v>
      </c>
      <c r="G70" s="5" t="s">
        <v>94</v>
      </c>
      <c r="H70" s="2" t="s">
        <v>84</v>
      </c>
      <c r="I70" s="2" t="s">
        <v>22</v>
      </c>
      <c r="J70" s="30">
        <v>14000000</v>
      </c>
      <c r="K70" s="30">
        <v>3500000</v>
      </c>
      <c r="L70" s="30">
        <v>17500000</v>
      </c>
      <c r="M70" s="30">
        <v>700000</v>
      </c>
    </row>
    <row r="71" spans="1:13" x14ac:dyDescent="0.25">
      <c r="A71" s="13">
        <v>4</v>
      </c>
      <c r="B71" s="14" t="s">
        <v>46</v>
      </c>
      <c r="C71" s="14">
        <v>1</v>
      </c>
      <c r="D71" s="14" t="s">
        <v>47</v>
      </c>
      <c r="E71" s="23">
        <v>42696</v>
      </c>
      <c r="F71" s="14">
        <v>405</v>
      </c>
      <c r="G71" s="24" t="s">
        <v>95</v>
      </c>
      <c r="H71" s="14" t="s">
        <v>84</v>
      </c>
      <c r="I71" s="14" t="s">
        <v>22</v>
      </c>
      <c r="J71" s="31">
        <v>14000000</v>
      </c>
      <c r="K71" s="31">
        <v>3500000</v>
      </c>
      <c r="L71" s="31">
        <v>17500000</v>
      </c>
      <c r="M71" s="31">
        <v>700000</v>
      </c>
    </row>
    <row r="72" spans="1:13" x14ac:dyDescent="0.25">
      <c r="A72" s="1">
        <v>4</v>
      </c>
      <c r="B72" s="2" t="s">
        <v>46</v>
      </c>
      <c r="C72" s="2">
        <v>1</v>
      </c>
      <c r="D72" s="2" t="s">
        <v>47</v>
      </c>
      <c r="E72" s="4">
        <v>42697</v>
      </c>
      <c r="F72" s="2">
        <v>406</v>
      </c>
      <c r="G72" s="5" t="s">
        <v>83</v>
      </c>
      <c r="H72" s="2" t="s">
        <v>84</v>
      </c>
      <c r="I72" s="2" t="s">
        <v>22</v>
      </c>
      <c r="J72" s="30">
        <v>14000000</v>
      </c>
      <c r="K72" s="30">
        <v>3500000</v>
      </c>
      <c r="L72" s="30">
        <v>17500000</v>
      </c>
      <c r="M72" s="30">
        <v>700000</v>
      </c>
    </row>
    <row r="73" spans="1:13" x14ac:dyDescent="0.25">
      <c r="A73" s="13">
        <v>4</v>
      </c>
      <c r="B73" s="14" t="s">
        <v>46</v>
      </c>
      <c r="C73" s="14">
        <v>2</v>
      </c>
      <c r="D73" s="14" t="s">
        <v>50</v>
      </c>
      <c r="E73" s="23">
        <v>42695</v>
      </c>
      <c r="F73" s="14">
        <v>413</v>
      </c>
      <c r="G73" s="24" t="s">
        <v>96</v>
      </c>
      <c r="H73" s="14" t="s">
        <v>84</v>
      </c>
      <c r="I73" s="14" t="s">
        <v>26</v>
      </c>
      <c r="J73" s="31">
        <v>14000000</v>
      </c>
      <c r="K73" s="31">
        <v>3500000</v>
      </c>
      <c r="L73" s="31">
        <v>17500000</v>
      </c>
      <c r="M73" s="31">
        <v>700000</v>
      </c>
    </row>
    <row r="74" spans="1:13" x14ac:dyDescent="0.25">
      <c r="A74" s="1">
        <v>4</v>
      </c>
      <c r="B74" s="2" t="s">
        <v>46</v>
      </c>
      <c r="C74" s="2">
        <v>2</v>
      </c>
      <c r="D74" s="2" t="s">
        <v>50</v>
      </c>
      <c r="E74" s="4">
        <v>42701</v>
      </c>
      <c r="F74" s="2">
        <v>414</v>
      </c>
      <c r="G74" s="5" t="s">
        <v>97</v>
      </c>
      <c r="H74" s="2" t="s">
        <v>84</v>
      </c>
      <c r="I74" s="2" t="s">
        <v>22</v>
      </c>
      <c r="J74" s="30">
        <v>14000000</v>
      </c>
      <c r="K74" s="30">
        <v>3500000</v>
      </c>
      <c r="L74" s="30">
        <v>17500000</v>
      </c>
      <c r="M74" s="30">
        <v>700000</v>
      </c>
    </row>
    <row r="75" spans="1:13" x14ac:dyDescent="0.25">
      <c r="A75" s="13">
        <v>5</v>
      </c>
      <c r="B75" s="14" t="s">
        <v>53</v>
      </c>
      <c r="C75" s="14">
        <v>1</v>
      </c>
      <c r="D75" s="14" t="s">
        <v>54</v>
      </c>
      <c r="E75" s="23">
        <v>42695</v>
      </c>
      <c r="F75" s="14">
        <v>505</v>
      </c>
      <c r="G75" s="24" t="s">
        <v>98</v>
      </c>
      <c r="H75" s="14" t="s">
        <v>84</v>
      </c>
      <c r="I75" s="14" t="s">
        <v>26</v>
      </c>
      <c r="J75" s="31">
        <v>14000000</v>
      </c>
      <c r="K75" s="31">
        <v>3500000</v>
      </c>
      <c r="L75" s="31">
        <v>17500000</v>
      </c>
      <c r="M75" s="31">
        <v>700000</v>
      </c>
    </row>
    <row r="76" spans="1:13" x14ac:dyDescent="0.25">
      <c r="A76" s="1">
        <v>5</v>
      </c>
      <c r="B76" s="2" t="s">
        <v>53</v>
      </c>
      <c r="C76" s="2">
        <v>1</v>
      </c>
      <c r="D76" s="2" t="s">
        <v>54</v>
      </c>
      <c r="E76" s="4">
        <v>42701</v>
      </c>
      <c r="F76" s="2">
        <v>506</v>
      </c>
      <c r="G76" s="5" t="s">
        <v>99</v>
      </c>
      <c r="H76" s="2" t="s">
        <v>84</v>
      </c>
      <c r="I76" s="2" t="s">
        <v>26</v>
      </c>
      <c r="J76" s="30">
        <v>14000000</v>
      </c>
      <c r="K76" s="30">
        <v>3500000</v>
      </c>
      <c r="L76" s="30">
        <v>17500000</v>
      </c>
      <c r="M76" s="30">
        <v>700000</v>
      </c>
    </row>
    <row r="77" spans="1:13" x14ac:dyDescent="0.25">
      <c r="A77" s="13">
        <v>5</v>
      </c>
      <c r="B77" s="14" t="s">
        <v>53</v>
      </c>
      <c r="C77" s="14">
        <v>2</v>
      </c>
      <c r="D77" s="14" t="s">
        <v>57</v>
      </c>
      <c r="E77" s="15">
        <v>42696</v>
      </c>
      <c r="F77" s="14">
        <v>513</v>
      </c>
      <c r="G77" s="24" t="s">
        <v>100</v>
      </c>
      <c r="H77" s="14" t="s">
        <v>84</v>
      </c>
      <c r="I77" s="14" t="s">
        <v>26</v>
      </c>
      <c r="J77" s="31">
        <v>14000000</v>
      </c>
      <c r="K77" s="31">
        <v>3500000</v>
      </c>
      <c r="L77" s="31">
        <v>17500000</v>
      </c>
      <c r="M77" s="31">
        <v>700000</v>
      </c>
    </row>
    <row r="78" spans="1:13" x14ac:dyDescent="0.25">
      <c r="A78" s="1">
        <v>5</v>
      </c>
      <c r="B78" s="2" t="s">
        <v>53</v>
      </c>
      <c r="C78" s="2">
        <v>2</v>
      </c>
      <c r="D78" s="2" t="s">
        <v>57</v>
      </c>
      <c r="E78" s="3">
        <v>42698</v>
      </c>
      <c r="F78" s="2">
        <v>514</v>
      </c>
      <c r="G78" s="5" t="s">
        <v>101</v>
      </c>
      <c r="H78" s="2" t="s">
        <v>84</v>
      </c>
      <c r="I78" s="2" t="s">
        <v>26</v>
      </c>
      <c r="J78" s="30">
        <v>14000000</v>
      </c>
      <c r="K78" s="30">
        <v>3500000</v>
      </c>
      <c r="L78" s="30">
        <v>17500000</v>
      </c>
      <c r="M78" s="30">
        <v>700000</v>
      </c>
    </row>
    <row r="79" spans="1:13" x14ac:dyDescent="0.25">
      <c r="A79" s="1">
        <v>1</v>
      </c>
      <c r="B79" s="2" t="s">
        <v>18</v>
      </c>
      <c r="C79" s="2">
        <v>1</v>
      </c>
      <c r="D79" s="2" t="s">
        <v>19</v>
      </c>
      <c r="E79" s="3">
        <v>42699</v>
      </c>
      <c r="F79" s="2">
        <v>107</v>
      </c>
      <c r="G79" s="9" t="s">
        <v>102</v>
      </c>
      <c r="H79" s="2" t="s">
        <v>78</v>
      </c>
      <c r="I79" s="2" t="s">
        <v>22</v>
      </c>
      <c r="J79" s="30">
        <v>10000000</v>
      </c>
      <c r="K79" s="30">
        <v>2500000</v>
      </c>
      <c r="L79" s="30">
        <v>12500000</v>
      </c>
      <c r="M79" s="30">
        <v>500000</v>
      </c>
    </row>
    <row r="80" spans="1:13" x14ac:dyDescent="0.25">
      <c r="A80" s="13">
        <v>1</v>
      </c>
      <c r="B80" s="14" t="s">
        <v>18</v>
      </c>
      <c r="C80" s="14">
        <v>1</v>
      </c>
      <c r="D80" s="14" t="s">
        <v>19</v>
      </c>
      <c r="E80" s="15">
        <v>42700</v>
      </c>
      <c r="F80" s="14">
        <v>108</v>
      </c>
      <c r="G80" s="16" t="s">
        <v>103</v>
      </c>
      <c r="H80" s="14" t="s">
        <v>78</v>
      </c>
      <c r="I80" s="14" t="s">
        <v>22</v>
      </c>
      <c r="J80" s="31">
        <v>10000000</v>
      </c>
      <c r="K80" s="31">
        <v>2500000</v>
      </c>
      <c r="L80" s="31">
        <v>12500000</v>
      </c>
      <c r="M80" s="31">
        <v>500000</v>
      </c>
    </row>
    <row r="81" spans="1:13" x14ac:dyDescent="0.25">
      <c r="A81" s="1">
        <v>1</v>
      </c>
      <c r="B81" s="2" t="s">
        <v>18</v>
      </c>
      <c r="C81" s="2">
        <v>2</v>
      </c>
      <c r="D81" s="2" t="s">
        <v>27</v>
      </c>
      <c r="E81" s="3">
        <v>42683</v>
      </c>
      <c r="F81" s="2">
        <v>115</v>
      </c>
      <c r="G81" s="9" t="s">
        <v>104</v>
      </c>
      <c r="H81" s="2" t="s">
        <v>78</v>
      </c>
      <c r="I81" s="2" t="s">
        <v>35</v>
      </c>
      <c r="J81" s="30">
        <v>10000000</v>
      </c>
      <c r="K81" s="30">
        <v>2500000</v>
      </c>
      <c r="L81" s="30">
        <v>12500000</v>
      </c>
      <c r="M81" s="30">
        <v>500000</v>
      </c>
    </row>
    <row r="82" spans="1:13" x14ac:dyDescent="0.25">
      <c r="A82" s="13">
        <v>1</v>
      </c>
      <c r="B82" s="14" t="s">
        <v>18</v>
      </c>
      <c r="C82" s="14">
        <v>2</v>
      </c>
      <c r="D82" s="14" t="s">
        <v>27</v>
      </c>
      <c r="E82" s="15">
        <v>42685</v>
      </c>
      <c r="F82" s="14">
        <v>116</v>
      </c>
      <c r="G82" s="16" t="s">
        <v>105</v>
      </c>
      <c r="H82" s="14" t="s">
        <v>78</v>
      </c>
      <c r="I82" s="14" t="s">
        <v>24</v>
      </c>
      <c r="J82" s="31">
        <v>10000000</v>
      </c>
      <c r="K82" s="31">
        <v>2500000</v>
      </c>
      <c r="L82" s="31">
        <v>12500000</v>
      </c>
      <c r="M82" s="31">
        <v>500000</v>
      </c>
    </row>
    <row r="83" spans="1:13" x14ac:dyDescent="0.25">
      <c r="A83" s="1">
        <v>2</v>
      </c>
      <c r="B83" s="2" t="s">
        <v>30</v>
      </c>
      <c r="C83" s="2">
        <v>1</v>
      </c>
      <c r="D83" s="2" t="s">
        <v>31</v>
      </c>
      <c r="E83" s="3">
        <v>42680</v>
      </c>
      <c r="F83" s="2">
        <v>204</v>
      </c>
      <c r="G83" s="9" t="s">
        <v>106</v>
      </c>
      <c r="H83" s="2" t="s">
        <v>78</v>
      </c>
      <c r="I83" s="2" t="s">
        <v>22</v>
      </c>
      <c r="J83" s="30">
        <v>10000000</v>
      </c>
      <c r="K83" s="30">
        <v>2500000</v>
      </c>
      <c r="L83" s="30">
        <v>12500000</v>
      </c>
      <c r="M83" s="30">
        <v>500000</v>
      </c>
    </row>
    <row r="84" spans="1:13" x14ac:dyDescent="0.25">
      <c r="A84" s="13">
        <v>2</v>
      </c>
      <c r="B84" s="14" t="s">
        <v>30</v>
      </c>
      <c r="C84" s="14">
        <v>1</v>
      </c>
      <c r="D84" s="14" t="s">
        <v>31</v>
      </c>
      <c r="E84" s="15">
        <v>42681</v>
      </c>
      <c r="F84" s="14">
        <v>205</v>
      </c>
      <c r="G84" s="16" t="s">
        <v>107</v>
      </c>
      <c r="H84" s="14" t="s">
        <v>78</v>
      </c>
      <c r="I84" s="14" t="s">
        <v>24</v>
      </c>
      <c r="J84" s="31">
        <v>10000000</v>
      </c>
      <c r="K84" s="31">
        <v>2500000</v>
      </c>
      <c r="L84" s="31">
        <v>12500000</v>
      </c>
      <c r="M84" s="31">
        <v>500000</v>
      </c>
    </row>
    <row r="85" spans="1:13" x14ac:dyDescent="0.25">
      <c r="A85" s="1">
        <v>2</v>
      </c>
      <c r="B85" s="2" t="s">
        <v>30</v>
      </c>
      <c r="C85" s="2">
        <v>2</v>
      </c>
      <c r="D85" s="2" t="s">
        <v>36</v>
      </c>
      <c r="E85" s="3">
        <v>42688</v>
      </c>
      <c r="F85" s="2">
        <v>212</v>
      </c>
      <c r="G85" s="9" t="s">
        <v>108</v>
      </c>
      <c r="H85" s="11" t="s">
        <v>78</v>
      </c>
      <c r="I85" s="11" t="s">
        <v>22</v>
      </c>
      <c r="J85" s="30">
        <v>10000000</v>
      </c>
      <c r="K85" s="30">
        <v>2500000</v>
      </c>
      <c r="L85" s="30">
        <v>12500000</v>
      </c>
      <c r="M85" s="30">
        <v>500000</v>
      </c>
    </row>
    <row r="86" spans="1:13" x14ac:dyDescent="0.25">
      <c r="A86" s="13">
        <v>2</v>
      </c>
      <c r="B86" s="14" t="s">
        <v>30</v>
      </c>
      <c r="C86" s="14">
        <v>2</v>
      </c>
      <c r="D86" s="14" t="s">
        <v>36</v>
      </c>
      <c r="E86" s="15">
        <v>42694</v>
      </c>
      <c r="F86" s="14">
        <v>213</v>
      </c>
      <c r="G86" s="16" t="s">
        <v>109</v>
      </c>
      <c r="H86" s="14" t="s">
        <v>78</v>
      </c>
      <c r="I86" s="14" t="s">
        <v>22</v>
      </c>
      <c r="J86" s="31">
        <v>10000000</v>
      </c>
      <c r="K86" s="31">
        <v>2500000</v>
      </c>
      <c r="L86" s="31">
        <v>12500000</v>
      </c>
      <c r="M86" s="31">
        <v>500000</v>
      </c>
    </row>
    <row r="87" spans="1:13" x14ac:dyDescent="0.25">
      <c r="A87" s="1">
        <v>3</v>
      </c>
      <c r="B87" s="2" t="s">
        <v>39</v>
      </c>
      <c r="C87" s="2">
        <v>1</v>
      </c>
      <c r="D87" s="2" t="s">
        <v>40</v>
      </c>
      <c r="E87" s="3">
        <v>42689</v>
      </c>
      <c r="F87" s="2">
        <v>304</v>
      </c>
      <c r="G87" s="9" t="s">
        <v>110</v>
      </c>
      <c r="H87" s="11" t="s">
        <v>78</v>
      </c>
      <c r="I87" s="2" t="s">
        <v>24</v>
      </c>
      <c r="J87" s="30">
        <v>10000000</v>
      </c>
      <c r="K87" s="30">
        <v>2500000</v>
      </c>
      <c r="L87" s="30">
        <v>12500000</v>
      </c>
      <c r="M87" s="30">
        <v>500000</v>
      </c>
    </row>
    <row r="88" spans="1:13" x14ac:dyDescent="0.25">
      <c r="A88" s="13">
        <v>3</v>
      </c>
      <c r="B88" s="14" t="s">
        <v>39</v>
      </c>
      <c r="C88" s="14">
        <v>1</v>
      </c>
      <c r="D88" s="14" t="s">
        <v>40</v>
      </c>
      <c r="E88" s="15">
        <v>42690</v>
      </c>
      <c r="F88" s="14">
        <v>305</v>
      </c>
      <c r="G88" s="16" t="s">
        <v>111</v>
      </c>
      <c r="H88" s="14" t="s">
        <v>78</v>
      </c>
      <c r="I88" s="14" t="s">
        <v>24</v>
      </c>
      <c r="J88" s="31">
        <v>10000000</v>
      </c>
      <c r="K88" s="31">
        <v>2500000</v>
      </c>
      <c r="L88" s="31">
        <v>12500000</v>
      </c>
      <c r="M88" s="31">
        <v>500000</v>
      </c>
    </row>
    <row r="89" spans="1:13" x14ac:dyDescent="0.25">
      <c r="A89" s="13">
        <v>3</v>
      </c>
      <c r="B89" s="14" t="s">
        <v>39</v>
      </c>
      <c r="C89" s="14">
        <v>2</v>
      </c>
      <c r="D89" s="14" t="s">
        <v>43</v>
      </c>
      <c r="E89" s="15">
        <v>42700</v>
      </c>
      <c r="F89" s="14">
        <v>315</v>
      </c>
      <c r="G89" s="24" t="s">
        <v>112</v>
      </c>
      <c r="H89" s="14" t="s">
        <v>78</v>
      </c>
      <c r="I89" s="14" t="s">
        <v>24</v>
      </c>
      <c r="J89" s="31">
        <v>10000000</v>
      </c>
      <c r="K89" s="31">
        <v>2500000</v>
      </c>
      <c r="L89" s="31">
        <v>12500000</v>
      </c>
      <c r="M89" s="31">
        <v>500000</v>
      </c>
    </row>
    <row r="90" spans="1:13" x14ac:dyDescent="0.25">
      <c r="A90" s="1">
        <v>3</v>
      </c>
      <c r="B90" s="2" t="s">
        <v>39</v>
      </c>
      <c r="C90" s="2">
        <v>2</v>
      </c>
      <c r="D90" s="2" t="s">
        <v>43</v>
      </c>
      <c r="E90" s="3">
        <v>42699</v>
      </c>
      <c r="F90" s="2">
        <v>316</v>
      </c>
      <c r="G90" s="5" t="s">
        <v>113</v>
      </c>
      <c r="H90" s="2" t="s">
        <v>78</v>
      </c>
      <c r="I90" s="2" t="s">
        <v>26</v>
      </c>
      <c r="J90" s="30">
        <v>10000000</v>
      </c>
      <c r="K90" s="30">
        <v>2500000</v>
      </c>
      <c r="L90" s="30">
        <v>12500000</v>
      </c>
      <c r="M90" s="30">
        <v>500000</v>
      </c>
    </row>
    <row r="91" spans="1:13" x14ac:dyDescent="0.25">
      <c r="A91" s="13">
        <v>4</v>
      </c>
      <c r="B91" s="14" t="s">
        <v>46</v>
      </c>
      <c r="C91" s="14">
        <v>1</v>
      </c>
      <c r="D91" s="14" t="s">
        <v>47</v>
      </c>
      <c r="E91" s="23">
        <v>42698</v>
      </c>
      <c r="F91" s="14">
        <v>407</v>
      </c>
      <c r="G91" s="24" t="s">
        <v>114</v>
      </c>
      <c r="H91" s="14" t="s">
        <v>78</v>
      </c>
      <c r="I91" s="14" t="s">
        <v>24</v>
      </c>
      <c r="J91" s="31">
        <v>10000000</v>
      </c>
      <c r="K91" s="31">
        <v>2500000</v>
      </c>
      <c r="L91" s="31">
        <v>12500000</v>
      </c>
      <c r="M91" s="31">
        <v>500000</v>
      </c>
    </row>
    <row r="92" spans="1:13" x14ac:dyDescent="0.25">
      <c r="A92" s="1">
        <v>4</v>
      </c>
      <c r="B92" s="2" t="s">
        <v>46</v>
      </c>
      <c r="C92" s="2">
        <v>1</v>
      </c>
      <c r="D92" s="2" t="s">
        <v>47</v>
      </c>
      <c r="E92" s="3">
        <v>42699</v>
      </c>
      <c r="F92" s="2">
        <v>408</v>
      </c>
      <c r="G92" s="5" t="s">
        <v>115</v>
      </c>
      <c r="H92" s="2" t="s">
        <v>78</v>
      </c>
      <c r="I92" s="2" t="s">
        <v>24</v>
      </c>
      <c r="J92" s="30">
        <v>10000000</v>
      </c>
      <c r="K92" s="30">
        <v>2500000</v>
      </c>
      <c r="L92" s="30">
        <v>12500000</v>
      </c>
      <c r="M92" s="30">
        <v>500000</v>
      </c>
    </row>
    <row r="93" spans="1:13" x14ac:dyDescent="0.25">
      <c r="A93" s="13">
        <v>4</v>
      </c>
      <c r="B93" s="14" t="s">
        <v>46</v>
      </c>
      <c r="C93" s="14">
        <v>2</v>
      </c>
      <c r="D93" s="14" t="s">
        <v>50</v>
      </c>
      <c r="E93" s="23">
        <v>42704</v>
      </c>
      <c r="F93" s="14">
        <v>415</v>
      </c>
      <c r="G93" s="24" t="s">
        <v>116</v>
      </c>
      <c r="H93" s="14" t="s">
        <v>78</v>
      </c>
      <c r="I93" s="14" t="s">
        <v>24</v>
      </c>
      <c r="J93" s="31">
        <v>10000000</v>
      </c>
      <c r="K93" s="31">
        <v>2500000</v>
      </c>
      <c r="L93" s="31">
        <v>12500000</v>
      </c>
      <c r="M93" s="31">
        <v>500000</v>
      </c>
    </row>
    <row r="94" spans="1:13" x14ac:dyDescent="0.25">
      <c r="A94" s="13">
        <v>5</v>
      </c>
      <c r="B94" s="14" t="s">
        <v>53</v>
      </c>
      <c r="C94" s="14">
        <v>1</v>
      </c>
      <c r="D94" s="14" t="s">
        <v>54</v>
      </c>
      <c r="E94" s="23">
        <v>42704</v>
      </c>
      <c r="F94" s="14">
        <v>507</v>
      </c>
      <c r="G94" s="24" t="s">
        <v>117</v>
      </c>
      <c r="H94" s="14" t="s">
        <v>78</v>
      </c>
      <c r="I94" s="14" t="s">
        <v>26</v>
      </c>
      <c r="J94" s="31">
        <v>10000000</v>
      </c>
      <c r="K94" s="31">
        <v>2500000</v>
      </c>
      <c r="L94" s="31">
        <v>12500000</v>
      </c>
      <c r="M94" s="31">
        <v>500000</v>
      </c>
    </row>
    <row r="95" spans="1:13" x14ac:dyDescent="0.25">
      <c r="A95" s="1">
        <v>5</v>
      </c>
      <c r="B95" s="2" t="s">
        <v>53</v>
      </c>
      <c r="C95" s="2">
        <v>1</v>
      </c>
      <c r="D95" s="2" t="s">
        <v>54</v>
      </c>
      <c r="E95" s="27">
        <v>42704</v>
      </c>
      <c r="F95" s="2">
        <v>508</v>
      </c>
      <c r="G95" s="5" t="s">
        <v>118</v>
      </c>
      <c r="H95" s="2" t="s">
        <v>78</v>
      </c>
      <c r="I95" s="2" t="s">
        <v>35</v>
      </c>
      <c r="J95" s="30">
        <v>10000000</v>
      </c>
      <c r="K95" s="30">
        <v>2500000</v>
      </c>
      <c r="L95" s="30">
        <v>12500000</v>
      </c>
      <c r="M95" s="30">
        <v>500000</v>
      </c>
    </row>
    <row r="96" spans="1:13" x14ac:dyDescent="0.25">
      <c r="A96" s="13">
        <v>5</v>
      </c>
      <c r="B96" s="14" t="s">
        <v>53</v>
      </c>
      <c r="C96" s="14">
        <v>2</v>
      </c>
      <c r="D96" s="14" t="s">
        <v>57</v>
      </c>
      <c r="E96" s="15">
        <v>42700</v>
      </c>
      <c r="F96" s="14">
        <v>515</v>
      </c>
      <c r="G96" s="24" t="s">
        <v>119</v>
      </c>
      <c r="H96" s="14" t="s">
        <v>78</v>
      </c>
      <c r="I96" s="14" t="s">
        <v>26</v>
      </c>
      <c r="J96" s="31">
        <v>10000000</v>
      </c>
      <c r="K96" s="31">
        <v>2500000</v>
      </c>
      <c r="L96" s="31">
        <v>12500000</v>
      </c>
      <c r="M96" s="31">
        <v>500000</v>
      </c>
    </row>
    <row r="97" spans="1:13" x14ac:dyDescent="0.25">
      <c r="A97" s="6">
        <v>5</v>
      </c>
      <c r="B97" s="7" t="s">
        <v>53</v>
      </c>
      <c r="C97" s="7">
        <v>2</v>
      </c>
      <c r="D97" s="7" t="s">
        <v>57</v>
      </c>
      <c r="E97" s="29">
        <v>42699</v>
      </c>
      <c r="F97" s="7">
        <v>516</v>
      </c>
      <c r="G97" s="8" t="s">
        <v>120</v>
      </c>
      <c r="H97" s="7" t="s">
        <v>78</v>
      </c>
      <c r="I97" s="7" t="s">
        <v>24</v>
      </c>
      <c r="J97" s="33">
        <v>10000000</v>
      </c>
      <c r="K97" s="33">
        <v>2500000</v>
      </c>
      <c r="L97" s="33">
        <v>12500000</v>
      </c>
      <c r="M97" s="33">
        <v>500000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21"/>
  <sheetViews>
    <sheetView workbookViewId="0">
      <selection activeCell="A2" sqref="A2:A3"/>
    </sheetView>
  </sheetViews>
  <sheetFormatPr baseColWidth="10" defaultRowHeight="15" x14ac:dyDescent="0.25"/>
  <cols>
    <col min="10" max="10" width="21.85546875" bestFit="1" customWidth="1"/>
  </cols>
  <sheetData>
    <row r="2" spans="1:13" ht="25.5" x14ac:dyDescent="0.25">
      <c r="A2" s="57" t="s">
        <v>5</v>
      </c>
    </row>
    <row r="3" spans="1:13" x14ac:dyDescent="0.25">
      <c r="A3" s="6">
        <v>4</v>
      </c>
    </row>
    <row r="5" spans="1:13" ht="25.5" x14ac:dyDescent="0.25">
      <c r="A5" s="57" t="s">
        <v>5</v>
      </c>
      <c r="B5" s="56" t="s">
        <v>6</v>
      </c>
      <c r="C5" s="57" t="s">
        <v>7</v>
      </c>
      <c r="D5" s="56" t="s">
        <v>8</v>
      </c>
      <c r="E5" s="56" t="s">
        <v>9</v>
      </c>
      <c r="F5" s="56" t="s">
        <v>10</v>
      </c>
      <c r="G5" s="56" t="s">
        <v>11</v>
      </c>
      <c r="H5" s="56" t="s">
        <v>12</v>
      </c>
      <c r="I5" s="56" t="s">
        <v>13</v>
      </c>
      <c r="J5" s="56" t="s">
        <v>14</v>
      </c>
      <c r="K5" s="56" t="s">
        <v>15</v>
      </c>
      <c r="L5" s="56" t="s">
        <v>16</v>
      </c>
      <c r="M5" s="56" t="s">
        <v>17</v>
      </c>
    </row>
    <row r="6" spans="1:13" x14ac:dyDescent="0.25">
      <c r="A6" s="13">
        <v>4</v>
      </c>
      <c r="B6" s="14" t="s">
        <v>46</v>
      </c>
      <c r="C6" s="14">
        <v>1</v>
      </c>
      <c r="D6" s="14" t="s">
        <v>47</v>
      </c>
      <c r="E6" s="23">
        <v>42677</v>
      </c>
      <c r="F6" s="14">
        <v>401</v>
      </c>
      <c r="G6" s="24" t="s">
        <v>48</v>
      </c>
      <c r="H6" s="25" t="s">
        <v>21</v>
      </c>
      <c r="I6" s="14" t="s">
        <v>35</v>
      </c>
      <c r="J6" s="31">
        <v>22000000</v>
      </c>
      <c r="K6" s="31">
        <v>5500000</v>
      </c>
      <c r="L6" s="31">
        <v>27500000</v>
      </c>
      <c r="M6" s="31">
        <v>1100000</v>
      </c>
    </row>
    <row r="7" spans="1:13" x14ac:dyDescent="0.25">
      <c r="A7" s="1">
        <v>4</v>
      </c>
      <c r="B7" s="2" t="s">
        <v>46</v>
      </c>
      <c r="C7" s="2">
        <v>1</v>
      </c>
      <c r="D7" s="2" t="s">
        <v>47</v>
      </c>
      <c r="E7" s="4">
        <v>42679</v>
      </c>
      <c r="F7" s="2">
        <v>402</v>
      </c>
      <c r="G7" s="5" t="s">
        <v>49</v>
      </c>
      <c r="H7" s="2" t="s">
        <v>21</v>
      </c>
      <c r="I7" s="2" t="s">
        <v>26</v>
      </c>
      <c r="J7" s="30">
        <v>22000000</v>
      </c>
      <c r="K7" s="30">
        <v>5500000</v>
      </c>
      <c r="L7" s="30">
        <v>27500000</v>
      </c>
      <c r="M7" s="30">
        <v>1100000</v>
      </c>
    </row>
    <row r="8" spans="1:13" x14ac:dyDescent="0.25">
      <c r="A8" s="13">
        <v>4</v>
      </c>
      <c r="B8" s="14" t="s">
        <v>46</v>
      </c>
      <c r="C8" s="14">
        <v>2</v>
      </c>
      <c r="D8" s="14" t="s">
        <v>50</v>
      </c>
      <c r="E8" s="23">
        <v>42678</v>
      </c>
      <c r="F8" s="14">
        <v>409</v>
      </c>
      <c r="G8" s="24" t="s">
        <v>51</v>
      </c>
      <c r="H8" s="25" t="s">
        <v>21</v>
      </c>
      <c r="I8" s="14" t="s">
        <v>22</v>
      </c>
      <c r="J8" s="31">
        <v>22000000</v>
      </c>
      <c r="K8" s="31">
        <v>5500000</v>
      </c>
      <c r="L8" s="31">
        <v>27500000</v>
      </c>
      <c r="M8" s="31">
        <v>1100000</v>
      </c>
    </row>
    <row r="9" spans="1:13" x14ac:dyDescent="0.25">
      <c r="A9" s="1">
        <v>4</v>
      </c>
      <c r="B9" s="2" t="s">
        <v>46</v>
      </c>
      <c r="C9" s="2">
        <v>2</v>
      </c>
      <c r="D9" s="2" t="s">
        <v>50</v>
      </c>
      <c r="E9" s="4">
        <v>42680</v>
      </c>
      <c r="F9" s="2">
        <v>410</v>
      </c>
      <c r="G9" s="5" t="s">
        <v>52</v>
      </c>
      <c r="H9" s="2" t="s">
        <v>21</v>
      </c>
      <c r="I9" s="2" t="s">
        <v>24</v>
      </c>
      <c r="J9" s="30">
        <v>22000000</v>
      </c>
      <c r="K9" s="30">
        <v>5500000</v>
      </c>
      <c r="L9" s="30">
        <v>27500000</v>
      </c>
      <c r="M9" s="30">
        <v>1100000</v>
      </c>
    </row>
    <row r="10" spans="1:13" x14ac:dyDescent="0.25">
      <c r="A10" s="13">
        <v>4</v>
      </c>
      <c r="B10" s="14" t="s">
        <v>46</v>
      </c>
      <c r="C10" s="14">
        <v>1</v>
      </c>
      <c r="D10" s="14" t="s">
        <v>47</v>
      </c>
      <c r="E10" s="23">
        <v>42689</v>
      </c>
      <c r="F10" s="14">
        <v>403</v>
      </c>
      <c r="G10" s="24" t="s">
        <v>73</v>
      </c>
      <c r="H10" s="14" t="s">
        <v>61</v>
      </c>
      <c r="I10" s="14" t="s">
        <v>26</v>
      </c>
      <c r="J10" s="31">
        <v>15000000</v>
      </c>
      <c r="K10" s="31">
        <v>3750000</v>
      </c>
      <c r="L10" s="31">
        <v>18750000</v>
      </c>
      <c r="M10" s="31">
        <v>750000</v>
      </c>
    </row>
    <row r="11" spans="1:13" x14ac:dyDescent="0.25">
      <c r="A11" s="1">
        <v>4</v>
      </c>
      <c r="B11" s="2" t="s">
        <v>46</v>
      </c>
      <c r="C11" s="2">
        <v>1</v>
      </c>
      <c r="D11" s="2" t="s">
        <v>47</v>
      </c>
      <c r="E11" s="4">
        <v>42694</v>
      </c>
      <c r="F11" s="2">
        <v>404</v>
      </c>
      <c r="G11" s="5" t="s">
        <v>74</v>
      </c>
      <c r="H11" s="2" t="s">
        <v>61</v>
      </c>
      <c r="I11" s="2" t="s">
        <v>22</v>
      </c>
      <c r="J11" s="30">
        <v>15000000</v>
      </c>
      <c r="K11" s="30">
        <v>3750000</v>
      </c>
      <c r="L11" s="30">
        <v>18750000</v>
      </c>
      <c r="M11" s="30">
        <v>750000</v>
      </c>
    </row>
    <row r="12" spans="1:13" x14ac:dyDescent="0.25">
      <c r="A12" s="13">
        <v>4</v>
      </c>
      <c r="B12" s="14" t="s">
        <v>46</v>
      </c>
      <c r="C12" s="14">
        <v>2</v>
      </c>
      <c r="D12" s="14" t="s">
        <v>50</v>
      </c>
      <c r="E12" s="23">
        <v>42681</v>
      </c>
      <c r="F12" s="14">
        <v>411</v>
      </c>
      <c r="G12" s="24" t="s">
        <v>75</v>
      </c>
      <c r="H12" s="14" t="s">
        <v>61</v>
      </c>
      <c r="I12" s="14" t="s">
        <v>26</v>
      </c>
      <c r="J12" s="31">
        <v>15000000</v>
      </c>
      <c r="K12" s="31">
        <v>3750000</v>
      </c>
      <c r="L12" s="31">
        <v>18750000</v>
      </c>
      <c r="M12" s="31">
        <v>750000</v>
      </c>
    </row>
    <row r="13" spans="1:13" x14ac:dyDescent="0.25">
      <c r="A13" s="1">
        <v>4</v>
      </c>
      <c r="B13" s="2" t="s">
        <v>46</v>
      </c>
      <c r="C13" s="2">
        <v>2</v>
      </c>
      <c r="D13" s="2" t="s">
        <v>50</v>
      </c>
      <c r="E13" s="4">
        <v>42691</v>
      </c>
      <c r="F13" s="2">
        <v>412</v>
      </c>
      <c r="G13" s="5" t="s">
        <v>76</v>
      </c>
      <c r="H13" s="2" t="s">
        <v>61</v>
      </c>
      <c r="I13" s="2" t="s">
        <v>26</v>
      </c>
      <c r="J13" s="30">
        <v>15000000</v>
      </c>
      <c r="K13" s="30">
        <v>3750000</v>
      </c>
      <c r="L13" s="30">
        <v>18750000</v>
      </c>
      <c r="M13" s="30">
        <v>750000</v>
      </c>
    </row>
    <row r="14" spans="1:13" x14ac:dyDescent="0.25">
      <c r="A14" s="26">
        <v>4</v>
      </c>
      <c r="B14" s="11" t="s">
        <v>46</v>
      </c>
      <c r="C14" s="11">
        <v>2</v>
      </c>
      <c r="D14" s="11" t="s">
        <v>50</v>
      </c>
      <c r="E14" s="27">
        <v>42704</v>
      </c>
      <c r="F14" s="11">
        <v>416</v>
      </c>
      <c r="G14" s="28" t="s">
        <v>77</v>
      </c>
      <c r="H14" s="14" t="s">
        <v>78</v>
      </c>
      <c r="I14" s="14" t="s">
        <v>24</v>
      </c>
      <c r="J14" s="32">
        <v>15000000</v>
      </c>
      <c r="K14" s="31">
        <v>3750000</v>
      </c>
      <c r="L14" s="31">
        <v>18750000</v>
      </c>
      <c r="M14" s="31">
        <v>750000</v>
      </c>
    </row>
    <row r="15" spans="1:13" x14ac:dyDescent="0.25">
      <c r="A15" s="13">
        <v>4</v>
      </c>
      <c r="B15" s="14" t="s">
        <v>46</v>
      </c>
      <c r="C15" s="14">
        <v>1</v>
      </c>
      <c r="D15" s="14" t="s">
        <v>47</v>
      </c>
      <c r="E15" s="23">
        <v>42696</v>
      </c>
      <c r="F15" s="14">
        <v>405</v>
      </c>
      <c r="G15" s="24" t="s">
        <v>95</v>
      </c>
      <c r="H15" s="14" t="s">
        <v>84</v>
      </c>
      <c r="I15" s="14" t="s">
        <v>22</v>
      </c>
      <c r="J15" s="31">
        <v>14000000</v>
      </c>
      <c r="K15" s="31">
        <v>3500000</v>
      </c>
      <c r="L15" s="31">
        <v>17500000</v>
      </c>
      <c r="M15" s="31">
        <v>700000</v>
      </c>
    </row>
    <row r="16" spans="1:13" x14ac:dyDescent="0.25">
      <c r="A16" s="1">
        <v>4</v>
      </c>
      <c r="B16" s="2" t="s">
        <v>46</v>
      </c>
      <c r="C16" s="2">
        <v>1</v>
      </c>
      <c r="D16" s="2" t="s">
        <v>47</v>
      </c>
      <c r="E16" s="4">
        <v>42697</v>
      </c>
      <c r="F16" s="2">
        <v>406</v>
      </c>
      <c r="G16" s="5" t="s">
        <v>83</v>
      </c>
      <c r="H16" s="2" t="s">
        <v>84</v>
      </c>
      <c r="I16" s="2" t="s">
        <v>22</v>
      </c>
      <c r="J16" s="30">
        <v>14000000</v>
      </c>
      <c r="K16" s="30">
        <v>3500000</v>
      </c>
      <c r="L16" s="30">
        <v>17500000</v>
      </c>
      <c r="M16" s="30">
        <v>700000</v>
      </c>
    </row>
    <row r="17" spans="1:13" x14ac:dyDescent="0.25">
      <c r="A17" s="13">
        <v>4</v>
      </c>
      <c r="B17" s="14" t="s">
        <v>46</v>
      </c>
      <c r="C17" s="14">
        <v>2</v>
      </c>
      <c r="D17" s="14" t="s">
        <v>50</v>
      </c>
      <c r="E17" s="23">
        <v>42695</v>
      </c>
      <c r="F17" s="14">
        <v>413</v>
      </c>
      <c r="G17" s="24" t="s">
        <v>96</v>
      </c>
      <c r="H17" s="14" t="s">
        <v>84</v>
      </c>
      <c r="I17" s="14" t="s">
        <v>26</v>
      </c>
      <c r="J17" s="31">
        <v>14000000</v>
      </c>
      <c r="K17" s="31">
        <v>3500000</v>
      </c>
      <c r="L17" s="31">
        <v>17500000</v>
      </c>
      <c r="M17" s="31">
        <v>700000</v>
      </c>
    </row>
    <row r="18" spans="1:13" x14ac:dyDescent="0.25">
      <c r="A18" s="1">
        <v>4</v>
      </c>
      <c r="B18" s="2" t="s">
        <v>46</v>
      </c>
      <c r="C18" s="2">
        <v>2</v>
      </c>
      <c r="D18" s="2" t="s">
        <v>50</v>
      </c>
      <c r="E18" s="4">
        <v>42701</v>
      </c>
      <c r="F18" s="2">
        <v>414</v>
      </c>
      <c r="G18" s="5" t="s">
        <v>97</v>
      </c>
      <c r="H18" s="2" t="s">
        <v>84</v>
      </c>
      <c r="I18" s="2" t="s">
        <v>22</v>
      </c>
      <c r="J18" s="30">
        <v>14000000</v>
      </c>
      <c r="K18" s="30">
        <v>3500000</v>
      </c>
      <c r="L18" s="30">
        <v>17500000</v>
      </c>
      <c r="M18" s="30">
        <v>700000</v>
      </c>
    </row>
    <row r="19" spans="1:13" x14ac:dyDescent="0.25">
      <c r="A19" s="13">
        <v>4</v>
      </c>
      <c r="B19" s="14" t="s">
        <v>46</v>
      </c>
      <c r="C19" s="14">
        <v>1</v>
      </c>
      <c r="D19" s="14" t="s">
        <v>47</v>
      </c>
      <c r="E19" s="23">
        <v>42698</v>
      </c>
      <c r="F19" s="14">
        <v>407</v>
      </c>
      <c r="G19" s="24" t="s">
        <v>114</v>
      </c>
      <c r="H19" s="14" t="s">
        <v>78</v>
      </c>
      <c r="I19" s="14" t="s">
        <v>24</v>
      </c>
      <c r="J19" s="31">
        <v>10000000</v>
      </c>
      <c r="K19" s="31">
        <v>2500000</v>
      </c>
      <c r="L19" s="31">
        <v>12500000</v>
      </c>
      <c r="M19" s="31">
        <v>500000</v>
      </c>
    </row>
    <row r="20" spans="1:13" x14ac:dyDescent="0.25">
      <c r="A20" s="1">
        <v>4</v>
      </c>
      <c r="B20" s="2" t="s">
        <v>46</v>
      </c>
      <c r="C20" s="2">
        <v>1</v>
      </c>
      <c r="D20" s="2" t="s">
        <v>47</v>
      </c>
      <c r="E20" s="3">
        <v>42699</v>
      </c>
      <c r="F20" s="2">
        <v>408</v>
      </c>
      <c r="G20" s="5" t="s">
        <v>115</v>
      </c>
      <c r="H20" s="2" t="s">
        <v>78</v>
      </c>
      <c r="I20" s="2" t="s">
        <v>24</v>
      </c>
      <c r="J20" s="30">
        <v>10000000</v>
      </c>
      <c r="K20" s="30">
        <v>2500000</v>
      </c>
      <c r="L20" s="30">
        <v>12500000</v>
      </c>
      <c r="M20" s="30">
        <v>500000</v>
      </c>
    </row>
    <row r="21" spans="1:13" x14ac:dyDescent="0.25">
      <c r="A21" s="103">
        <v>4</v>
      </c>
      <c r="B21" s="104" t="s">
        <v>46</v>
      </c>
      <c r="C21" s="104">
        <v>2</v>
      </c>
      <c r="D21" s="104" t="s">
        <v>50</v>
      </c>
      <c r="E21" s="116">
        <v>42704</v>
      </c>
      <c r="F21" s="104">
        <v>415</v>
      </c>
      <c r="G21" s="117" t="s">
        <v>116</v>
      </c>
      <c r="H21" s="104" t="s">
        <v>78</v>
      </c>
      <c r="I21" s="104" t="s">
        <v>24</v>
      </c>
      <c r="J21" s="107">
        <v>10000000</v>
      </c>
      <c r="K21" s="107">
        <v>2500000</v>
      </c>
      <c r="L21" s="107">
        <v>12500000</v>
      </c>
      <c r="M21" s="107">
        <v>500000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39"/>
  <sheetViews>
    <sheetView workbookViewId="0">
      <selection activeCell="A2" sqref="A2:A4"/>
    </sheetView>
  </sheetViews>
  <sheetFormatPr baseColWidth="10" defaultRowHeight="15" x14ac:dyDescent="0.25"/>
  <cols>
    <col min="7" max="7" width="35.42578125" bestFit="1" customWidth="1"/>
  </cols>
  <sheetData>
    <row r="2" spans="1:13" ht="25.5" x14ac:dyDescent="0.25">
      <c r="A2" s="57" t="s">
        <v>5</v>
      </c>
    </row>
    <row r="3" spans="1:13" x14ac:dyDescent="0.25">
      <c r="A3" s="89">
        <v>3</v>
      </c>
    </row>
    <row r="4" spans="1:13" x14ac:dyDescent="0.25">
      <c r="A4" s="89">
        <v>5</v>
      </c>
    </row>
    <row r="5" spans="1:13" x14ac:dyDescent="0.25">
      <c r="A5" s="85"/>
    </row>
    <row r="6" spans="1:13" x14ac:dyDescent="0.25">
      <c r="A6" s="85"/>
    </row>
    <row r="7" spans="1:13" ht="25.5" x14ac:dyDescent="0.25">
      <c r="A7" s="57" t="s">
        <v>5</v>
      </c>
      <c r="B7" s="56" t="s">
        <v>6</v>
      </c>
      <c r="C7" s="57" t="s">
        <v>7</v>
      </c>
      <c r="D7" s="56" t="s">
        <v>8</v>
      </c>
      <c r="E7" s="56" t="s">
        <v>9</v>
      </c>
      <c r="F7" s="56" t="s">
        <v>10</v>
      </c>
      <c r="G7" s="56" t="s">
        <v>11</v>
      </c>
      <c r="H7" s="56" t="s">
        <v>12</v>
      </c>
      <c r="I7" s="56" t="s">
        <v>13</v>
      </c>
      <c r="J7" s="56" t="s">
        <v>14</v>
      </c>
      <c r="K7" s="56" t="s">
        <v>15</v>
      </c>
      <c r="L7" s="56" t="s">
        <v>16</v>
      </c>
      <c r="M7" s="56" t="s">
        <v>17</v>
      </c>
    </row>
    <row r="8" spans="1:13" x14ac:dyDescent="0.25">
      <c r="A8" s="13">
        <v>3</v>
      </c>
      <c r="B8" s="14" t="s">
        <v>39</v>
      </c>
      <c r="C8" s="14">
        <v>1</v>
      </c>
      <c r="D8" s="14" t="s">
        <v>40</v>
      </c>
      <c r="E8" s="23">
        <v>42699</v>
      </c>
      <c r="F8" s="14">
        <v>307</v>
      </c>
      <c r="G8" s="16" t="s">
        <v>41</v>
      </c>
      <c r="H8" s="14" t="s">
        <v>21</v>
      </c>
      <c r="I8" s="14" t="s">
        <v>22</v>
      </c>
      <c r="J8" s="31">
        <v>22000000</v>
      </c>
      <c r="K8" s="31">
        <v>5500000</v>
      </c>
      <c r="L8" s="31">
        <v>27500000</v>
      </c>
      <c r="M8" s="31">
        <v>1100000</v>
      </c>
    </row>
    <row r="9" spans="1:13" x14ac:dyDescent="0.25">
      <c r="A9" s="1">
        <v>3</v>
      </c>
      <c r="B9" s="2" t="s">
        <v>39</v>
      </c>
      <c r="C9" s="2">
        <v>1</v>
      </c>
      <c r="D9" s="2" t="s">
        <v>40</v>
      </c>
      <c r="E9" s="4">
        <v>42704</v>
      </c>
      <c r="F9" s="2">
        <v>308</v>
      </c>
      <c r="G9" s="9" t="s">
        <v>42</v>
      </c>
      <c r="H9" s="2" t="s">
        <v>21</v>
      </c>
      <c r="I9" s="2" t="s">
        <v>22</v>
      </c>
      <c r="J9" s="30">
        <v>22000000</v>
      </c>
      <c r="K9" s="30">
        <v>5500000</v>
      </c>
      <c r="L9" s="30">
        <v>27500000</v>
      </c>
      <c r="M9" s="30">
        <v>1100000</v>
      </c>
    </row>
    <row r="10" spans="1:13" x14ac:dyDescent="0.25">
      <c r="A10" s="13">
        <v>3</v>
      </c>
      <c r="B10" s="14" t="s">
        <v>39</v>
      </c>
      <c r="C10" s="14">
        <v>2</v>
      </c>
      <c r="D10" s="14" t="s">
        <v>43</v>
      </c>
      <c r="E10" s="15">
        <v>42676</v>
      </c>
      <c r="F10" s="14">
        <v>309</v>
      </c>
      <c r="G10" s="24" t="s">
        <v>44</v>
      </c>
      <c r="H10" s="25" t="s">
        <v>21</v>
      </c>
      <c r="I10" s="14" t="s">
        <v>22</v>
      </c>
      <c r="J10" s="31">
        <v>22000000</v>
      </c>
      <c r="K10" s="31">
        <v>5500000</v>
      </c>
      <c r="L10" s="31">
        <v>27500000</v>
      </c>
      <c r="M10" s="31">
        <v>1100000</v>
      </c>
    </row>
    <row r="11" spans="1:13" x14ac:dyDescent="0.25">
      <c r="A11" s="1">
        <v>3</v>
      </c>
      <c r="B11" s="2" t="s">
        <v>39</v>
      </c>
      <c r="C11" s="2">
        <v>2</v>
      </c>
      <c r="D11" s="2" t="s">
        <v>43</v>
      </c>
      <c r="E11" s="3">
        <v>42676</v>
      </c>
      <c r="F11" s="2">
        <v>310</v>
      </c>
      <c r="G11" s="5" t="s">
        <v>45</v>
      </c>
      <c r="H11" s="2" t="s">
        <v>21</v>
      </c>
      <c r="I11" s="2" t="s">
        <v>26</v>
      </c>
      <c r="J11" s="30">
        <v>22000000</v>
      </c>
      <c r="K11" s="30">
        <v>5500000</v>
      </c>
      <c r="L11" s="30">
        <v>27500000</v>
      </c>
      <c r="M11" s="30">
        <v>1100000</v>
      </c>
    </row>
    <row r="12" spans="1:13" x14ac:dyDescent="0.25">
      <c r="A12" s="13">
        <v>5</v>
      </c>
      <c r="B12" s="14" t="s">
        <v>53</v>
      </c>
      <c r="C12" s="14">
        <v>1</v>
      </c>
      <c r="D12" s="14" t="s">
        <v>54</v>
      </c>
      <c r="E12" s="23">
        <v>42678</v>
      </c>
      <c r="F12" s="14">
        <v>501</v>
      </c>
      <c r="G12" s="24" t="s">
        <v>55</v>
      </c>
      <c r="H12" s="25" t="s">
        <v>21</v>
      </c>
      <c r="I12" s="14" t="s">
        <v>35</v>
      </c>
      <c r="J12" s="31">
        <v>22000000</v>
      </c>
      <c r="K12" s="31">
        <v>5500000</v>
      </c>
      <c r="L12" s="31">
        <v>27500000</v>
      </c>
      <c r="M12" s="31">
        <v>1100000</v>
      </c>
    </row>
    <row r="13" spans="1:13" x14ac:dyDescent="0.25">
      <c r="A13" s="26">
        <v>5</v>
      </c>
      <c r="B13" s="2" t="s">
        <v>53</v>
      </c>
      <c r="C13" s="2">
        <v>1</v>
      </c>
      <c r="D13" s="2" t="s">
        <v>54</v>
      </c>
      <c r="E13" s="4">
        <v>42680</v>
      </c>
      <c r="F13" s="2">
        <v>502</v>
      </c>
      <c r="G13" s="5" t="s">
        <v>56</v>
      </c>
      <c r="H13" s="2" t="s">
        <v>21</v>
      </c>
      <c r="I13" s="2" t="s">
        <v>24</v>
      </c>
      <c r="J13" s="30">
        <v>22000000</v>
      </c>
      <c r="K13" s="30">
        <v>5500000</v>
      </c>
      <c r="L13" s="30">
        <v>27500000</v>
      </c>
      <c r="M13" s="30">
        <v>1100000</v>
      </c>
    </row>
    <row r="14" spans="1:13" x14ac:dyDescent="0.25">
      <c r="A14" s="13">
        <v>5</v>
      </c>
      <c r="B14" s="14" t="s">
        <v>53</v>
      </c>
      <c r="C14" s="14">
        <v>2</v>
      </c>
      <c r="D14" s="14" t="s">
        <v>57</v>
      </c>
      <c r="E14" s="15">
        <v>42676</v>
      </c>
      <c r="F14" s="14">
        <v>509</v>
      </c>
      <c r="G14" s="24" t="s">
        <v>58</v>
      </c>
      <c r="H14" s="25" t="s">
        <v>21</v>
      </c>
      <c r="I14" s="14" t="s">
        <v>24</v>
      </c>
      <c r="J14" s="31">
        <v>22000000</v>
      </c>
      <c r="K14" s="31">
        <v>5500000</v>
      </c>
      <c r="L14" s="31">
        <v>27500000</v>
      </c>
      <c r="M14" s="31">
        <v>1100000</v>
      </c>
    </row>
    <row r="15" spans="1:13" x14ac:dyDescent="0.25">
      <c r="A15" s="1">
        <v>5</v>
      </c>
      <c r="B15" s="2" t="s">
        <v>53</v>
      </c>
      <c r="C15" s="2">
        <v>2</v>
      </c>
      <c r="D15" s="2" t="s">
        <v>57</v>
      </c>
      <c r="E15" s="3">
        <v>42676</v>
      </c>
      <c r="F15" s="2">
        <v>510</v>
      </c>
      <c r="G15" s="5" t="s">
        <v>59</v>
      </c>
      <c r="H15" s="2" t="s">
        <v>21</v>
      </c>
      <c r="I15" s="2" t="s">
        <v>22</v>
      </c>
      <c r="J15" s="30">
        <v>22000000</v>
      </c>
      <c r="K15" s="30">
        <v>5500000</v>
      </c>
      <c r="L15" s="30">
        <v>27500000</v>
      </c>
      <c r="M15" s="30">
        <v>1100000</v>
      </c>
    </row>
    <row r="16" spans="1:13" x14ac:dyDescent="0.25">
      <c r="A16" s="13">
        <v>3</v>
      </c>
      <c r="B16" s="14" t="s">
        <v>39</v>
      </c>
      <c r="C16" s="14">
        <v>1</v>
      </c>
      <c r="D16" s="14" t="s">
        <v>40</v>
      </c>
      <c r="E16" s="15">
        <v>42677</v>
      </c>
      <c r="F16" s="14">
        <v>301</v>
      </c>
      <c r="G16" s="16" t="s">
        <v>69</v>
      </c>
      <c r="H16" s="14" t="s">
        <v>61</v>
      </c>
      <c r="I16" s="14" t="s">
        <v>24</v>
      </c>
      <c r="J16" s="31">
        <v>15000000</v>
      </c>
      <c r="K16" s="31">
        <v>3750000</v>
      </c>
      <c r="L16" s="31">
        <v>18750000</v>
      </c>
      <c r="M16" s="31">
        <v>750000</v>
      </c>
    </row>
    <row r="17" spans="1:13" x14ac:dyDescent="0.25">
      <c r="A17" s="1">
        <v>3</v>
      </c>
      <c r="B17" s="2" t="s">
        <v>39</v>
      </c>
      <c r="C17" s="2">
        <v>1</v>
      </c>
      <c r="D17" s="2" t="s">
        <v>40</v>
      </c>
      <c r="E17" s="3">
        <v>42694</v>
      </c>
      <c r="F17" s="2">
        <v>306</v>
      </c>
      <c r="G17" s="9" t="s">
        <v>70</v>
      </c>
      <c r="H17" s="2" t="s">
        <v>61</v>
      </c>
      <c r="I17" s="2" t="s">
        <v>24</v>
      </c>
      <c r="J17" s="30">
        <v>15000000</v>
      </c>
      <c r="K17" s="30">
        <v>3750000</v>
      </c>
      <c r="L17" s="30">
        <v>18750000</v>
      </c>
      <c r="M17" s="30">
        <v>750000</v>
      </c>
    </row>
    <row r="18" spans="1:13" x14ac:dyDescent="0.25">
      <c r="A18" s="13">
        <v>3</v>
      </c>
      <c r="B18" s="14" t="s">
        <v>39</v>
      </c>
      <c r="C18" s="14">
        <v>2</v>
      </c>
      <c r="D18" s="14" t="s">
        <v>43</v>
      </c>
      <c r="E18" s="15">
        <v>42685</v>
      </c>
      <c r="F18" s="14">
        <v>311</v>
      </c>
      <c r="G18" s="24" t="s">
        <v>71</v>
      </c>
      <c r="H18" s="14" t="s">
        <v>61</v>
      </c>
      <c r="I18" s="14" t="s">
        <v>26</v>
      </c>
      <c r="J18" s="31">
        <v>15000000</v>
      </c>
      <c r="K18" s="31">
        <v>3750000</v>
      </c>
      <c r="L18" s="31">
        <v>18750000</v>
      </c>
      <c r="M18" s="31">
        <v>750000</v>
      </c>
    </row>
    <row r="19" spans="1:13" x14ac:dyDescent="0.25">
      <c r="A19" s="1">
        <v>3</v>
      </c>
      <c r="B19" s="2" t="s">
        <v>39</v>
      </c>
      <c r="C19" s="2">
        <v>2</v>
      </c>
      <c r="D19" s="2" t="s">
        <v>43</v>
      </c>
      <c r="E19" s="3">
        <v>42689</v>
      </c>
      <c r="F19" s="2">
        <v>312</v>
      </c>
      <c r="G19" s="5" t="s">
        <v>72</v>
      </c>
      <c r="H19" s="2" t="s">
        <v>61</v>
      </c>
      <c r="I19" s="2" t="s">
        <v>22</v>
      </c>
      <c r="J19" s="30">
        <v>15000000</v>
      </c>
      <c r="K19" s="30">
        <v>3750000</v>
      </c>
      <c r="L19" s="30">
        <v>18750000</v>
      </c>
      <c r="M19" s="30">
        <v>750000</v>
      </c>
    </row>
    <row r="20" spans="1:13" x14ac:dyDescent="0.25">
      <c r="A20" s="13">
        <v>5</v>
      </c>
      <c r="B20" s="14" t="s">
        <v>53</v>
      </c>
      <c r="C20" s="14">
        <v>1</v>
      </c>
      <c r="D20" s="14" t="s">
        <v>54</v>
      </c>
      <c r="E20" s="23">
        <v>42681</v>
      </c>
      <c r="F20" s="14">
        <v>503</v>
      </c>
      <c r="G20" s="24" t="s">
        <v>79</v>
      </c>
      <c r="H20" s="14" t="s">
        <v>61</v>
      </c>
      <c r="I20" s="14" t="s">
        <v>35</v>
      </c>
      <c r="J20" s="31">
        <v>15000000</v>
      </c>
      <c r="K20" s="31">
        <v>3750000</v>
      </c>
      <c r="L20" s="31">
        <v>18750000</v>
      </c>
      <c r="M20" s="31">
        <v>750000</v>
      </c>
    </row>
    <row r="21" spans="1:13" x14ac:dyDescent="0.25">
      <c r="A21" s="1">
        <v>5</v>
      </c>
      <c r="B21" s="2" t="s">
        <v>53</v>
      </c>
      <c r="C21" s="2">
        <v>1</v>
      </c>
      <c r="D21" s="2" t="s">
        <v>54</v>
      </c>
      <c r="E21" s="4">
        <v>42691</v>
      </c>
      <c r="F21" s="2">
        <v>504</v>
      </c>
      <c r="G21" s="5" t="s">
        <v>80</v>
      </c>
      <c r="H21" s="2" t="s">
        <v>61</v>
      </c>
      <c r="I21" s="2" t="s">
        <v>35</v>
      </c>
      <c r="J21" s="30">
        <v>15000000</v>
      </c>
      <c r="K21" s="30">
        <v>3750000</v>
      </c>
      <c r="L21" s="30">
        <v>18750000</v>
      </c>
      <c r="M21" s="30">
        <v>750000</v>
      </c>
    </row>
    <row r="22" spans="1:13" x14ac:dyDescent="0.25">
      <c r="A22" s="13">
        <v>5</v>
      </c>
      <c r="B22" s="14" t="s">
        <v>53</v>
      </c>
      <c r="C22" s="14">
        <v>2</v>
      </c>
      <c r="D22" s="14" t="s">
        <v>57</v>
      </c>
      <c r="E22" s="15">
        <v>42685</v>
      </c>
      <c r="F22" s="14">
        <v>511</v>
      </c>
      <c r="G22" s="24" t="s">
        <v>81</v>
      </c>
      <c r="H22" s="14" t="s">
        <v>61</v>
      </c>
      <c r="I22" s="14" t="s">
        <v>22</v>
      </c>
      <c r="J22" s="31">
        <v>15000000</v>
      </c>
      <c r="K22" s="31">
        <v>3750000</v>
      </c>
      <c r="L22" s="31">
        <v>18750000</v>
      </c>
      <c r="M22" s="31">
        <v>750000</v>
      </c>
    </row>
    <row r="23" spans="1:13" x14ac:dyDescent="0.25">
      <c r="A23" s="1">
        <v>5</v>
      </c>
      <c r="B23" s="2" t="s">
        <v>53</v>
      </c>
      <c r="C23" s="2">
        <v>2</v>
      </c>
      <c r="D23" s="2" t="s">
        <v>57</v>
      </c>
      <c r="E23" s="3">
        <v>42689</v>
      </c>
      <c r="F23" s="2">
        <v>512</v>
      </c>
      <c r="G23" s="5" t="s">
        <v>82</v>
      </c>
      <c r="H23" s="2" t="s">
        <v>61</v>
      </c>
      <c r="I23" s="2" t="s">
        <v>22</v>
      </c>
      <c r="J23" s="30">
        <v>15000000</v>
      </c>
      <c r="K23" s="30">
        <v>3750000</v>
      </c>
      <c r="L23" s="30">
        <v>18750000</v>
      </c>
      <c r="M23" s="30">
        <v>750000</v>
      </c>
    </row>
    <row r="24" spans="1:13" x14ac:dyDescent="0.25">
      <c r="A24" s="1">
        <v>3</v>
      </c>
      <c r="B24" s="2" t="s">
        <v>39</v>
      </c>
      <c r="C24" s="2">
        <v>1</v>
      </c>
      <c r="D24" s="2" t="s">
        <v>40</v>
      </c>
      <c r="E24" s="3">
        <v>42678</v>
      </c>
      <c r="F24" s="2">
        <v>302</v>
      </c>
      <c r="G24" s="9" t="s">
        <v>92</v>
      </c>
      <c r="H24" s="11" t="s">
        <v>84</v>
      </c>
      <c r="I24" s="2" t="s">
        <v>35</v>
      </c>
      <c r="J24" s="30">
        <v>14000000</v>
      </c>
      <c r="K24" s="30">
        <v>3500000</v>
      </c>
      <c r="L24" s="30">
        <v>17500000</v>
      </c>
      <c r="M24" s="30">
        <v>700000</v>
      </c>
    </row>
    <row r="25" spans="1:13" x14ac:dyDescent="0.25">
      <c r="A25" s="13">
        <v>3</v>
      </c>
      <c r="B25" s="14" t="s">
        <v>39</v>
      </c>
      <c r="C25" s="14">
        <v>1</v>
      </c>
      <c r="D25" s="14" t="s">
        <v>40</v>
      </c>
      <c r="E25" s="15">
        <v>42684</v>
      </c>
      <c r="F25" s="14">
        <v>303</v>
      </c>
      <c r="G25" s="16" t="s">
        <v>77</v>
      </c>
      <c r="H25" s="14" t="s">
        <v>84</v>
      </c>
      <c r="I25" s="14" t="s">
        <v>35</v>
      </c>
      <c r="J25" s="31">
        <v>14000000</v>
      </c>
      <c r="K25" s="31">
        <v>3500000</v>
      </c>
      <c r="L25" s="31">
        <v>17500000</v>
      </c>
      <c r="M25" s="31">
        <v>700000</v>
      </c>
    </row>
    <row r="26" spans="1:13" x14ac:dyDescent="0.25">
      <c r="A26" s="13">
        <v>3</v>
      </c>
      <c r="B26" s="14" t="s">
        <v>39</v>
      </c>
      <c r="C26" s="14">
        <v>2</v>
      </c>
      <c r="D26" s="14" t="s">
        <v>43</v>
      </c>
      <c r="E26" s="15">
        <v>42696</v>
      </c>
      <c r="F26" s="14">
        <v>313</v>
      </c>
      <c r="G26" s="24" t="s">
        <v>93</v>
      </c>
      <c r="H26" s="14" t="s">
        <v>84</v>
      </c>
      <c r="I26" s="14" t="s">
        <v>22</v>
      </c>
      <c r="J26" s="31">
        <v>14000000</v>
      </c>
      <c r="K26" s="31">
        <v>3500000</v>
      </c>
      <c r="L26" s="31">
        <v>17500000</v>
      </c>
      <c r="M26" s="31">
        <v>700000</v>
      </c>
    </row>
    <row r="27" spans="1:13" x14ac:dyDescent="0.25">
      <c r="A27" s="1">
        <v>3</v>
      </c>
      <c r="B27" s="2" t="s">
        <v>39</v>
      </c>
      <c r="C27" s="2">
        <v>2</v>
      </c>
      <c r="D27" s="2" t="s">
        <v>43</v>
      </c>
      <c r="E27" s="3">
        <v>42698</v>
      </c>
      <c r="F27" s="2">
        <v>314</v>
      </c>
      <c r="G27" s="5" t="s">
        <v>94</v>
      </c>
      <c r="H27" s="2" t="s">
        <v>84</v>
      </c>
      <c r="I27" s="2" t="s">
        <v>22</v>
      </c>
      <c r="J27" s="30">
        <v>14000000</v>
      </c>
      <c r="K27" s="30">
        <v>3500000</v>
      </c>
      <c r="L27" s="30">
        <v>17500000</v>
      </c>
      <c r="M27" s="30">
        <v>700000</v>
      </c>
    </row>
    <row r="28" spans="1:13" x14ac:dyDescent="0.25">
      <c r="A28" s="13">
        <v>5</v>
      </c>
      <c r="B28" s="14" t="s">
        <v>53</v>
      </c>
      <c r="C28" s="14">
        <v>1</v>
      </c>
      <c r="D28" s="14" t="s">
        <v>54</v>
      </c>
      <c r="E28" s="23">
        <v>42695</v>
      </c>
      <c r="F28" s="14">
        <v>505</v>
      </c>
      <c r="G28" s="24" t="s">
        <v>98</v>
      </c>
      <c r="H28" s="14" t="s">
        <v>84</v>
      </c>
      <c r="I28" s="14" t="s">
        <v>26</v>
      </c>
      <c r="J28" s="31">
        <v>14000000</v>
      </c>
      <c r="K28" s="31">
        <v>3500000</v>
      </c>
      <c r="L28" s="31">
        <v>17500000</v>
      </c>
      <c r="M28" s="31">
        <v>700000</v>
      </c>
    </row>
    <row r="29" spans="1:13" x14ac:dyDescent="0.25">
      <c r="A29" s="1">
        <v>5</v>
      </c>
      <c r="B29" s="2" t="s">
        <v>53</v>
      </c>
      <c r="C29" s="2">
        <v>1</v>
      </c>
      <c r="D29" s="2" t="s">
        <v>54</v>
      </c>
      <c r="E29" s="4">
        <v>42701</v>
      </c>
      <c r="F29" s="2">
        <v>506</v>
      </c>
      <c r="G29" s="5" t="s">
        <v>99</v>
      </c>
      <c r="H29" s="2" t="s">
        <v>84</v>
      </c>
      <c r="I29" s="2" t="s">
        <v>26</v>
      </c>
      <c r="J29" s="30">
        <v>14000000</v>
      </c>
      <c r="K29" s="30">
        <v>3500000</v>
      </c>
      <c r="L29" s="30">
        <v>17500000</v>
      </c>
      <c r="M29" s="30">
        <v>700000</v>
      </c>
    </row>
    <row r="30" spans="1:13" x14ac:dyDescent="0.25">
      <c r="A30" s="13">
        <v>5</v>
      </c>
      <c r="B30" s="14" t="s">
        <v>53</v>
      </c>
      <c r="C30" s="14">
        <v>2</v>
      </c>
      <c r="D30" s="14" t="s">
        <v>57</v>
      </c>
      <c r="E30" s="15">
        <v>42696</v>
      </c>
      <c r="F30" s="14">
        <v>513</v>
      </c>
      <c r="G30" s="24" t="s">
        <v>100</v>
      </c>
      <c r="H30" s="14" t="s">
        <v>84</v>
      </c>
      <c r="I30" s="14" t="s">
        <v>26</v>
      </c>
      <c r="J30" s="31">
        <v>14000000</v>
      </c>
      <c r="K30" s="31">
        <v>3500000</v>
      </c>
      <c r="L30" s="31">
        <v>17500000</v>
      </c>
      <c r="M30" s="31">
        <v>700000</v>
      </c>
    </row>
    <row r="31" spans="1:13" x14ac:dyDescent="0.25">
      <c r="A31" s="1">
        <v>5</v>
      </c>
      <c r="B31" s="2" t="s">
        <v>53</v>
      </c>
      <c r="C31" s="2">
        <v>2</v>
      </c>
      <c r="D31" s="2" t="s">
        <v>57</v>
      </c>
      <c r="E31" s="3">
        <v>42698</v>
      </c>
      <c r="F31" s="2">
        <v>514</v>
      </c>
      <c r="G31" s="5" t="s">
        <v>101</v>
      </c>
      <c r="H31" s="2" t="s">
        <v>84</v>
      </c>
      <c r="I31" s="2" t="s">
        <v>26</v>
      </c>
      <c r="J31" s="30">
        <v>14000000</v>
      </c>
      <c r="K31" s="30">
        <v>3500000</v>
      </c>
      <c r="L31" s="30">
        <v>17500000</v>
      </c>
      <c r="M31" s="30">
        <v>700000</v>
      </c>
    </row>
    <row r="32" spans="1:13" x14ac:dyDescent="0.25">
      <c r="A32" s="1">
        <v>3</v>
      </c>
      <c r="B32" s="2" t="s">
        <v>39</v>
      </c>
      <c r="C32" s="2">
        <v>1</v>
      </c>
      <c r="D32" s="2" t="s">
        <v>40</v>
      </c>
      <c r="E32" s="3">
        <v>42689</v>
      </c>
      <c r="F32" s="2">
        <v>304</v>
      </c>
      <c r="G32" s="9" t="s">
        <v>110</v>
      </c>
      <c r="H32" s="11" t="s">
        <v>78</v>
      </c>
      <c r="I32" s="2" t="s">
        <v>24</v>
      </c>
      <c r="J32" s="30">
        <v>10000000</v>
      </c>
      <c r="K32" s="30">
        <v>2500000</v>
      </c>
      <c r="L32" s="30">
        <v>12500000</v>
      </c>
      <c r="M32" s="30">
        <v>500000</v>
      </c>
    </row>
    <row r="33" spans="1:13" x14ac:dyDescent="0.25">
      <c r="A33" s="13">
        <v>3</v>
      </c>
      <c r="B33" s="14" t="s">
        <v>39</v>
      </c>
      <c r="C33" s="14">
        <v>1</v>
      </c>
      <c r="D33" s="14" t="s">
        <v>40</v>
      </c>
      <c r="E33" s="15">
        <v>42690</v>
      </c>
      <c r="F33" s="14">
        <v>305</v>
      </c>
      <c r="G33" s="16" t="s">
        <v>111</v>
      </c>
      <c r="H33" s="14" t="s">
        <v>78</v>
      </c>
      <c r="I33" s="14" t="s">
        <v>24</v>
      </c>
      <c r="J33" s="31">
        <v>10000000</v>
      </c>
      <c r="K33" s="31">
        <v>2500000</v>
      </c>
      <c r="L33" s="31">
        <v>12500000</v>
      </c>
      <c r="M33" s="31">
        <v>500000</v>
      </c>
    </row>
    <row r="34" spans="1:13" x14ac:dyDescent="0.25">
      <c r="A34" s="13">
        <v>3</v>
      </c>
      <c r="B34" s="14" t="s">
        <v>39</v>
      </c>
      <c r="C34" s="14">
        <v>2</v>
      </c>
      <c r="D34" s="14" t="s">
        <v>43</v>
      </c>
      <c r="E34" s="15">
        <v>42700</v>
      </c>
      <c r="F34" s="14">
        <v>315</v>
      </c>
      <c r="G34" s="24" t="s">
        <v>112</v>
      </c>
      <c r="H34" s="14" t="s">
        <v>78</v>
      </c>
      <c r="I34" s="14" t="s">
        <v>24</v>
      </c>
      <c r="J34" s="31">
        <v>10000000</v>
      </c>
      <c r="K34" s="31">
        <v>2500000</v>
      </c>
      <c r="L34" s="31">
        <v>12500000</v>
      </c>
      <c r="M34" s="31">
        <v>500000</v>
      </c>
    </row>
    <row r="35" spans="1:13" x14ac:dyDescent="0.25">
      <c r="A35" s="1">
        <v>3</v>
      </c>
      <c r="B35" s="2" t="s">
        <v>39</v>
      </c>
      <c r="C35" s="2">
        <v>2</v>
      </c>
      <c r="D35" s="2" t="s">
        <v>43</v>
      </c>
      <c r="E35" s="3">
        <v>42699</v>
      </c>
      <c r="F35" s="2">
        <v>316</v>
      </c>
      <c r="G35" s="5" t="s">
        <v>113</v>
      </c>
      <c r="H35" s="2" t="s">
        <v>78</v>
      </c>
      <c r="I35" s="2" t="s">
        <v>26</v>
      </c>
      <c r="J35" s="30">
        <v>10000000</v>
      </c>
      <c r="K35" s="30">
        <v>2500000</v>
      </c>
      <c r="L35" s="30">
        <v>12500000</v>
      </c>
      <c r="M35" s="30">
        <v>500000</v>
      </c>
    </row>
    <row r="36" spans="1:13" x14ac:dyDescent="0.25">
      <c r="A36" s="13">
        <v>5</v>
      </c>
      <c r="B36" s="14" t="s">
        <v>53</v>
      </c>
      <c r="C36" s="14">
        <v>1</v>
      </c>
      <c r="D36" s="14" t="s">
        <v>54</v>
      </c>
      <c r="E36" s="23">
        <v>42704</v>
      </c>
      <c r="F36" s="14">
        <v>507</v>
      </c>
      <c r="G36" s="24" t="s">
        <v>117</v>
      </c>
      <c r="H36" s="14" t="s">
        <v>78</v>
      </c>
      <c r="I36" s="14" t="s">
        <v>26</v>
      </c>
      <c r="J36" s="31">
        <v>10000000</v>
      </c>
      <c r="K36" s="31">
        <v>2500000</v>
      </c>
      <c r="L36" s="31">
        <v>12500000</v>
      </c>
      <c r="M36" s="31">
        <v>500000</v>
      </c>
    </row>
    <row r="37" spans="1:13" x14ac:dyDescent="0.25">
      <c r="A37" s="1">
        <v>5</v>
      </c>
      <c r="B37" s="2" t="s">
        <v>53</v>
      </c>
      <c r="C37" s="2">
        <v>1</v>
      </c>
      <c r="D37" s="2" t="s">
        <v>54</v>
      </c>
      <c r="E37" s="27">
        <v>42704</v>
      </c>
      <c r="F37" s="2">
        <v>508</v>
      </c>
      <c r="G37" s="5" t="s">
        <v>118</v>
      </c>
      <c r="H37" s="2" t="s">
        <v>78</v>
      </c>
      <c r="I37" s="2" t="s">
        <v>35</v>
      </c>
      <c r="J37" s="30">
        <v>10000000</v>
      </c>
      <c r="K37" s="30">
        <v>2500000</v>
      </c>
      <c r="L37" s="30">
        <v>12500000</v>
      </c>
      <c r="M37" s="30">
        <v>500000</v>
      </c>
    </row>
    <row r="38" spans="1:13" x14ac:dyDescent="0.25">
      <c r="A38" s="13">
        <v>5</v>
      </c>
      <c r="B38" s="14" t="s">
        <v>53</v>
      </c>
      <c r="C38" s="14">
        <v>2</v>
      </c>
      <c r="D38" s="14" t="s">
        <v>57</v>
      </c>
      <c r="E38" s="15">
        <v>42700</v>
      </c>
      <c r="F38" s="14">
        <v>515</v>
      </c>
      <c r="G38" s="24" t="s">
        <v>119</v>
      </c>
      <c r="H38" s="14" t="s">
        <v>78</v>
      </c>
      <c r="I38" s="14" t="s">
        <v>26</v>
      </c>
      <c r="J38" s="31">
        <v>10000000</v>
      </c>
      <c r="K38" s="31">
        <v>2500000</v>
      </c>
      <c r="L38" s="31">
        <v>12500000</v>
      </c>
      <c r="M38" s="31">
        <v>500000</v>
      </c>
    </row>
    <row r="39" spans="1:13" x14ac:dyDescent="0.25">
      <c r="A39" s="6">
        <v>5</v>
      </c>
      <c r="B39" s="7" t="s">
        <v>53</v>
      </c>
      <c r="C39" s="7">
        <v>2</v>
      </c>
      <c r="D39" s="7" t="s">
        <v>57</v>
      </c>
      <c r="E39" s="29">
        <v>42699</v>
      </c>
      <c r="F39" s="7">
        <v>516</v>
      </c>
      <c r="G39" s="8" t="s">
        <v>120</v>
      </c>
      <c r="H39" s="7" t="s">
        <v>78</v>
      </c>
      <c r="I39" s="7" t="s">
        <v>24</v>
      </c>
      <c r="J39" s="33">
        <v>10000000</v>
      </c>
      <c r="K39" s="33">
        <v>2500000</v>
      </c>
      <c r="L39" s="33">
        <v>12500000</v>
      </c>
      <c r="M39" s="33">
        <v>500000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50"/>
  <sheetViews>
    <sheetView workbookViewId="0">
      <selection activeCell="E14" sqref="E14"/>
    </sheetView>
  </sheetViews>
  <sheetFormatPr baseColWidth="10" defaultRowHeight="15" x14ac:dyDescent="0.25"/>
  <cols>
    <col min="7" max="7" width="38.5703125" bestFit="1" customWidth="1"/>
  </cols>
  <sheetData>
    <row r="2" spans="1:13" x14ac:dyDescent="0.25">
      <c r="A2" s="56" t="s">
        <v>12</v>
      </c>
    </row>
    <row r="3" spans="1:13" x14ac:dyDescent="0.25">
      <c r="A3" s="90" t="s">
        <v>21</v>
      </c>
    </row>
    <row r="4" spans="1:13" x14ac:dyDescent="0.25">
      <c r="A4" s="91" t="s">
        <v>61</v>
      </c>
    </row>
    <row r="7" spans="1:13" ht="25.5" x14ac:dyDescent="0.25">
      <c r="A7" s="57" t="s">
        <v>5</v>
      </c>
      <c r="B7" s="56" t="s">
        <v>6</v>
      </c>
      <c r="C7" s="57" t="s">
        <v>7</v>
      </c>
      <c r="D7" s="56" t="s">
        <v>8</v>
      </c>
      <c r="E7" s="56" t="s">
        <v>9</v>
      </c>
      <c r="F7" s="56" t="s">
        <v>10</v>
      </c>
      <c r="G7" s="56" t="s">
        <v>11</v>
      </c>
      <c r="H7" s="56" t="s">
        <v>12</v>
      </c>
      <c r="I7" s="56" t="s">
        <v>13</v>
      </c>
      <c r="J7" s="56" t="s">
        <v>14</v>
      </c>
      <c r="K7" s="56" t="s">
        <v>15</v>
      </c>
      <c r="L7" s="56" t="s">
        <v>16</v>
      </c>
      <c r="M7" s="56" t="s">
        <v>17</v>
      </c>
    </row>
    <row r="8" spans="1:13" x14ac:dyDescent="0.25">
      <c r="A8" s="1">
        <v>1</v>
      </c>
      <c r="B8" s="2" t="s">
        <v>18</v>
      </c>
      <c r="C8" s="2">
        <v>1</v>
      </c>
      <c r="D8" s="2" t="s">
        <v>19</v>
      </c>
      <c r="E8" s="3">
        <v>42676</v>
      </c>
      <c r="F8" s="2">
        <v>101</v>
      </c>
      <c r="G8" s="9" t="s">
        <v>20</v>
      </c>
      <c r="H8" s="10" t="s">
        <v>21</v>
      </c>
      <c r="I8" s="10" t="s">
        <v>22</v>
      </c>
      <c r="J8" s="30">
        <v>22000000</v>
      </c>
      <c r="K8" s="30">
        <v>5500000</v>
      </c>
      <c r="L8" s="30">
        <v>27500000</v>
      </c>
      <c r="M8" s="30">
        <v>1100000</v>
      </c>
    </row>
    <row r="9" spans="1:13" x14ac:dyDescent="0.25">
      <c r="A9" s="13">
        <v>1</v>
      </c>
      <c r="B9" s="14" t="s">
        <v>18</v>
      </c>
      <c r="C9" s="14">
        <v>1</v>
      </c>
      <c r="D9" s="14" t="s">
        <v>19</v>
      </c>
      <c r="E9" s="15">
        <v>42676</v>
      </c>
      <c r="F9" s="14">
        <v>102</v>
      </c>
      <c r="G9" s="16" t="s">
        <v>23</v>
      </c>
      <c r="H9" s="14" t="s">
        <v>21</v>
      </c>
      <c r="I9" s="14" t="s">
        <v>24</v>
      </c>
      <c r="J9" s="31">
        <v>22000000</v>
      </c>
      <c r="K9" s="31">
        <v>5500000</v>
      </c>
      <c r="L9" s="31">
        <v>27500000</v>
      </c>
      <c r="M9" s="31">
        <v>1100000</v>
      </c>
    </row>
    <row r="10" spans="1:13" x14ac:dyDescent="0.25">
      <c r="A10" s="1">
        <v>1</v>
      </c>
      <c r="B10" s="2" t="s">
        <v>18</v>
      </c>
      <c r="C10" s="2">
        <v>1</v>
      </c>
      <c r="D10" s="2" t="s">
        <v>19</v>
      </c>
      <c r="E10" s="3">
        <v>42703</v>
      </c>
      <c r="F10" s="2">
        <v>109</v>
      </c>
      <c r="G10" s="9" t="s">
        <v>25</v>
      </c>
      <c r="H10" s="2" t="s">
        <v>21</v>
      </c>
      <c r="I10" s="2" t="s">
        <v>26</v>
      </c>
      <c r="J10" s="30">
        <v>22000000</v>
      </c>
      <c r="K10" s="30">
        <v>5500000</v>
      </c>
      <c r="L10" s="30">
        <v>27500000</v>
      </c>
      <c r="M10" s="32">
        <v>1100000</v>
      </c>
    </row>
    <row r="11" spans="1:13" x14ac:dyDescent="0.25">
      <c r="A11" s="13">
        <v>1</v>
      </c>
      <c r="B11" s="14" t="s">
        <v>18</v>
      </c>
      <c r="C11" s="14">
        <v>2</v>
      </c>
      <c r="D11" s="14" t="s">
        <v>27</v>
      </c>
      <c r="E11" s="15">
        <v>42675</v>
      </c>
      <c r="F11" s="14">
        <v>110</v>
      </c>
      <c r="G11" s="16" t="s">
        <v>28</v>
      </c>
      <c r="H11" s="14" t="s">
        <v>21</v>
      </c>
      <c r="I11" s="14" t="s">
        <v>26</v>
      </c>
      <c r="J11" s="31">
        <v>22000000</v>
      </c>
      <c r="K11" s="31">
        <v>5500000</v>
      </c>
      <c r="L11" s="31">
        <v>27500000</v>
      </c>
      <c r="M11" s="31">
        <v>1100000</v>
      </c>
    </row>
    <row r="12" spans="1:13" x14ac:dyDescent="0.25">
      <c r="A12" s="1">
        <v>1</v>
      </c>
      <c r="B12" s="2" t="s">
        <v>18</v>
      </c>
      <c r="C12" s="2">
        <v>2</v>
      </c>
      <c r="D12" s="2" t="s">
        <v>27</v>
      </c>
      <c r="E12" s="3">
        <v>42694</v>
      </c>
      <c r="F12" s="2">
        <v>119</v>
      </c>
      <c r="G12" s="9" t="s">
        <v>29</v>
      </c>
      <c r="H12" s="2" t="s">
        <v>21</v>
      </c>
      <c r="I12" s="2" t="s">
        <v>26</v>
      </c>
      <c r="J12" s="30">
        <v>22000000</v>
      </c>
      <c r="K12" s="30">
        <v>5500000</v>
      </c>
      <c r="L12" s="30">
        <v>27500000</v>
      </c>
      <c r="M12" s="30">
        <v>1100000</v>
      </c>
    </row>
    <row r="13" spans="1:13" x14ac:dyDescent="0.25">
      <c r="A13" s="13">
        <v>2</v>
      </c>
      <c r="B13" s="14" t="s">
        <v>30</v>
      </c>
      <c r="C13" s="14">
        <v>1</v>
      </c>
      <c r="D13" s="14" t="s">
        <v>31</v>
      </c>
      <c r="E13" s="15">
        <v>42676</v>
      </c>
      <c r="F13" s="14">
        <v>201</v>
      </c>
      <c r="G13" s="16" t="s">
        <v>32</v>
      </c>
      <c r="H13" s="14" t="s">
        <v>21</v>
      </c>
      <c r="I13" s="14" t="s">
        <v>24</v>
      </c>
      <c r="J13" s="31">
        <v>22000000</v>
      </c>
      <c r="K13" s="31">
        <v>5500000</v>
      </c>
      <c r="L13" s="31">
        <v>27500000</v>
      </c>
      <c r="M13" s="31">
        <v>1100000</v>
      </c>
    </row>
    <row r="14" spans="1:13" x14ac:dyDescent="0.25">
      <c r="A14" s="1">
        <v>2</v>
      </c>
      <c r="B14" s="2" t="s">
        <v>30</v>
      </c>
      <c r="C14" s="2">
        <v>1</v>
      </c>
      <c r="D14" s="2" t="s">
        <v>31</v>
      </c>
      <c r="E14" s="3">
        <v>42684</v>
      </c>
      <c r="F14" s="2">
        <v>206</v>
      </c>
      <c r="G14" s="9" t="s">
        <v>33</v>
      </c>
      <c r="H14" s="2" t="s">
        <v>21</v>
      </c>
      <c r="I14" s="2" t="s">
        <v>22</v>
      </c>
      <c r="J14" s="30">
        <v>22000000</v>
      </c>
      <c r="K14" s="30">
        <v>5500000</v>
      </c>
      <c r="L14" s="30">
        <v>27500000</v>
      </c>
      <c r="M14" s="30">
        <v>1100000</v>
      </c>
    </row>
    <row r="15" spans="1:13" x14ac:dyDescent="0.25">
      <c r="A15" s="13">
        <v>2</v>
      </c>
      <c r="B15" s="14" t="s">
        <v>30</v>
      </c>
      <c r="C15" s="14">
        <v>1</v>
      </c>
      <c r="D15" s="14" t="s">
        <v>31</v>
      </c>
      <c r="E15" s="15">
        <v>42686</v>
      </c>
      <c r="F15" s="14">
        <v>207</v>
      </c>
      <c r="G15" s="16" t="s">
        <v>34</v>
      </c>
      <c r="H15" s="14" t="s">
        <v>21</v>
      </c>
      <c r="I15" s="14" t="s">
        <v>35</v>
      </c>
      <c r="J15" s="31">
        <v>22000000</v>
      </c>
      <c r="K15" s="31">
        <v>5500000</v>
      </c>
      <c r="L15" s="31">
        <v>27500000</v>
      </c>
      <c r="M15" s="31">
        <v>1100000</v>
      </c>
    </row>
    <row r="16" spans="1:13" x14ac:dyDescent="0.25">
      <c r="A16" s="1">
        <v>2</v>
      </c>
      <c r="B16" s="2" t="s">
        <v>30</v>
      </c>
      <c r="C16" s="2">
        <v>2</v>
      </c>
      <c r="D16" s="2" t="s">
        <v>36</v>
      </c>
      <c r="E16" s="3">
        <v>42696</v>
      </c>
      <c r="F16" s="2">
        <v>214</v>
      </c>
      <c r="G16" s="9" t="s">
        <v>37</v>
      </c>
      <c r="H16" s="11" t="s">
        <v>21</v>
      </c>
      <c r="I16" s="2" t="s">
        <v>24</v>
      </c>
      <c r="J16" s="30">
        <v>22000000</v>
      </c>
      <c r="K16" s="30">
        <v>5500000</v>
      </c>
      <c r="L16" s="30">
        <v>27500000</v>
      </c>
      <c r="M16" s="30">
        <v>1100000</v>
      </c>
    </row>
    <row r="17" spans="1:13" x14ac:dyDescent="0.25">
      <c r="A17" s="13">
        <v>2</v>
      </c>
      <c r="B17" s="14" t="s">
        <v>30</v>
      </c>
      <c r="C17" s="14">
        <v>2</v>
      </c>
      <c r="D17" s="14" t="s">
        <v>36</v>
      </c>
      <c r="E17" s="15">
        <v>42697</v>
      </c>
      <c r="F17" s="14">
        <v>215</v>
      </c>
      <c r="G17" s="16" t="s">
        <v>38</v>
      </c>
      <c r="H17" s="14" t="s">
        <v>21</v>
      </c>
      <c r="I17" s="14" t="s">
        <v>22</v>
      </c>
      <c r="J17" s="31">
        <v>22000000</v>
      </c>
      <c r="K17" s="31">
        <v>5500000</v>
      </c>
      <c r="L17" s="31">
        <v>27500000</v>
      </c>
      <c r="M17" s="31">
        <v>1100000</v>
      </c>
    </row>
    <row r="18" spans="1:13" x14ac:dyDescent="0.25">
      <c r="A18" s="13">
        <v>3</v>
      </c>
      <c r="B18" s="14" t="s">
        <v>39</v>
      </c>
      <c r="C18" s="14">
        <v>1</v>
      </c>
      <c r="D18" s="14" t="s">
        <v>40</v>
      </c>
      <c r="E18" s="23">
        <v>42699</v>
      </c>
      <c r="F18" s="14">
        <v>307</v>
      </c>
      <c r="G18" s="16" t="s">
        <v>41</v>
      </c>
      <c r="H18" s="14" t="s">
        <v>21</v>
      </c>
      <c r="I18" s="14" t="s">
        <v>22</v>
      </c>
      <c r="J18" s="31">
        <v>22000000</v>
      </c>
      <c r="K18" s="31">
        <v>5500000</v>
      </c>
      <c r="L18" s="31">
        <v>27500000</v>
      </c>
      <c r="M18" s="31">
        <v>1100000</v>
      </c>
    </row>
    <row r="19" spans="1:13" x14ac:dyDescent="0.25">
      <c r="A19" s="1">
        <v>3</v>
      </c>
      <c r="B19" s="2" t="s">
        <v>39</v>
      </c>
      <c r="C19" s="2">
        <v>1</v>
      </c>
      <c r="D19" s="2" t="s">
        <v>40</v>
      </c>
      <c r="E19" s="4">
        <v>42704</v>
      </c>
      <c r="F19" s="2">
        <v>308</v>
      </c>
      <c r="G19" s="9" t="s">
        <v>42</v>
      </c>
      <c r="H19" s="2" t="s">
        <v>21</v>
      </c>
      <c r="I19" s="2" t="s">
        <v>22</v>
      </c>
      <c r="J19" s="30">
        <v>22000000</v>
      </c>
      <c r="K19" s="30">
        <v>5500000</v>
      </c>
      <c r="L19" s="30">
        <v>27500000</v>
      </c>
      <c r="M19" s="30">
        <v>1100000</v>
      </c>
    </row>
    <row r="20" spans="1:13" x14ac:dyDescent="0.25">
      <c r="A20" s="13">
        <v>3</v>
      </c>
      <c r="B20" s="14" t="s">
        <v>39</v>
      </c>
      <c r="C20" s="14">
        <v>2</v>
      </c>
      <c r="D20" s="14" t="s">
        <v>43</v>
      </c>
      <c r="E20" s="15">
        <v>42676</v>
      </c>
      <c r="F20" s="14">
        <v>309</v>
      </c>
      <c r="G20" s="24" t="s">
        <v>44</v>
      </c>
      <c r="H20" s="25" t="s">
        <v>21</v>
      </c>
      <c r="I20" s="14" t="s">
        <v>22</v>
      </c>
      <c r="J20" s="31">
        <v>22000000</v>
      </c>
      <c r="K20" s="31">
        <v>5500000</v>
      </c>
      <c r="L20" s="31">
        <v>27500000</v>
      </c>
      <c r="M20" s="31">
        <v>1100000</v>
      </c>
    </row>
    <row r="21" spans="1:13" x14ac:dyDescent="0.25">
      <c r="A21" s="1">
        <v>3</v>
      </c>
      <c r="B21" s="2" t="s">
        <v>39</v>
      </c>
      <c r="C21" s="2">
        <v>2</v>
      </c>
      <c r="D21" s="2" t="s">
        <v>43</v>
      </c>
      <c r="E21" s="3">
        <v>42676</v>
      </c>
      <c r="F21" s="2">
        <v>310</v>
      </c>
      <c r="G21" s="5" t="s">
        <v>45</v>
      </c>
      <c r="H21" s="2" t="s">
        <v>21</v>
      </c>
      <c r="I21" s="2" t="s">
        <v>26</v>
      </c>
      <c r="J21" s="30">
        <v>22000000</v>
      </c>
      <c r="K21" s="30">
        <v>5500000</v>
      </c>
      <c r="L21" s="30">
        <v>27500000</v>
      </c>
      <c r="M21" s="30">
        <v>1100000</v>
      </c>
    </row>
    <row r="22" spans="1:13" x14ac:dyDescent="0.25">
      <c r="A22" s="13">
        <v>4</v>
      </c>
      <c r="B22" s="14" t="s">
        <v>46</v>
      </c>
      <c r="C22" s="14">
        <v>1</v>
      </c>
      <c r="D22" s="14" t="s">
        <v>47</v>
      </c>
      <c r="E22" s="23">
        <v>42677</v>
      </c>
      <c r="F22" s="14">
        <v>401</v>
      </c>
      <c r="G22" s="24" t="s">
        <v>48</v>
      </c>
      <c r="H22" s="25" t="s">
        <v>21</v>
      </c>
      <c r="I22" s="14" t="s">
        <v>35</v>
      </c>
      <c r="J22" s="31">
        <v>22000000</v>
      </c>
      <c r="K22" s="31">
        <v>5500000</v>
      </c>
      <c r="L22" s="31">
        <v>27500000</v>
      </c>
      <c r="M22" s="31">
        <v>1100000</v>
      </c>
    </row>
    <row r="23" spans="1:13" x14ac:dyDescent="0.25">
      <c r="A23" s="1">
        <v>4</v>
      </c>
      <c r="B23" s="2" t="s">
        <v>46</v>
      </c>
      <c r="C23" s="2">
        <v>1</v>
      </c>
      <c r="D23" s="2" t="s">
        <v>47</v>
      </c>
      <c r="E23" s="4">
        <v>42679</v>
      </c>
      <c r="F23" s="2">
        <v>402</v>
      </c>
      <c r="G23" s="5" t="s">
        <v>49</v>
      </c>
      <c r="H23" s="2" t="s">
        <v>21</v>
      </c>
      <c r="I23" s="2" t="s">
        <v>26</v>
      </c>
      <c r="J23" s="30">
        <v>22000000</v>
      </c>
      <c r="K23" s="30">
        <v>5500000</v>
      </c>
      <c r="L23" s="30">
        <v>27500000</v>
      </c>
      <c r="M23" s="30">
        <v>1100000</v>
      </c>
    </row>
    <row r="24" spans="1:13" x14ac:dyDescent="0.25">
      <c r="A24" s="13">
        <v>4</v>
      </c>
      <c r="B24" s="14" t="s">
        <v>46</v>
      </c>
      <c r="C24" s="14">
        <v>2</v>
      </c>
      <c r="D24" s="14" t="s">
        <v>50</v>
      </c>
      <c r="E24" s="23">
        <v>42678</v>
      </c>
      <c r="F24" s="14">
        <v>409</v>
      </c>
      <c r="G24" s="24" t="s">
        <v>51</v>
      </c>
      <c r="H24" s="25" t="s">
        <v>21</v>
      </c>
      <c r="I24" s="14" t="s">
        <v>22</v>
      </c>
      <c r="J24" s="31">
        <v>22000000</v>
      </c>
      <c r="K24" s="31">
        <v>5500000</v>
      </c>
      <c r="L24" s="31">
        <v>27500000</v>
      </c>
      <c r="M24" s="31">
        <v>1100000</v>
      </c>
    </row>
    <row r="25" spans="1:13" x14ac:dyDescent="0.25">
      <c r="A25" s="1">
        <v>4</v>
      </c>
      <c r="B25" s="2" t="s">
        <v>46</v>
      </c>
      <c r="C25" s="2">
        <v>2</v>
      </c>
      <c r="D25" s="2" t="s">
        <v>50</v>
      </c>
      <c r="E25" s="4">
        <v>42680</v>
      </c>
      <c r="F25" s="2">
        <v>410</v>
      </c>
      <c r="G25" s="5" t="s">
        <v>52</v>
      </c>
      <c r="H25" s="2" t="s">
        <v>21</v>
      </c>
      <c r="I25" s="2" t="s">
        <v>24</v>
      </c>
      <c r="J25" s="30">
        <v>22000000</v>
      </c>
      <c r="K25" s="30">
        <v>5500000</v>
      </c>
      <c r="L25" s="30">
        <v>27500000</v>
      </c>
      <c r="M25" s="30">
        <v>1100000</v>
      </c>
    </row>
    <row r="26" spans="1:13" x14ac:dyDescent="0.25">
      <c r="A26" s="13">
        <v>5</v>
      </c>
      <c r="B26" s="14" t="s">
        <v>53</v>
      </c>
      <c r="C26" s="14">
        <v>1</v>
      </c>
      <c r="D26" s="14" t="s">
        <v>54</v>
      </c>
      <c r="E26" s="23">
        <v>42678</v>
      </c>
      <c r="F26" s="14">
        <v>501</v>
      </c>
      <c r="G26" s="24" t="s">
        <v>55</v>
      </c>
      <c r="H26" s="25" t="s">
        <v>21</v>
      </c>
      <c r="I26" s="14" t="s">
        <v>35</v>
      </c>
      <c r="J26" s="31">
        <v>22000000</v>
      </c>
      <c r="K26" s="31">
        <v>5500000</v>
      </c>
      <c r="L26" s="31">
        <v>27500000</v>
      </c>
      <c r="M26" s="31">
        <v>1100000</v>
      </c>
    </row>
    <row r="27" spans="1:13" x14ac:dyDescent="0.25">
      <c r="A27" s="26">
        <v>5</v>
      </c>
      <c r="B27" s="2" t="s">
        <v>53</v>
      </c>
      <c r="C27" s="2">
        <v>1</v>
      </c>
      <c r="D27" s="2" t="s">
        <v>54</v>
      </c>
      <c r="E27" s="4">
        <v>42680</v>
      </c>
      <c r="F27" s="2">
        <v>502</v>
      </c>
      <c r="G27" s="5" t="s">
        <v>56</v>
      </c>
      <c r="H27" s="2" t="s">
        <v>21</v>
      </c>
      <c r="I27" s="2" t="s">
        <v>24</v>
      </c>
      <c r="J27" s="30">
        <v>22000000</v>
      </c>
      <c r="K27" s="30">
        <v>5500000</v>
      </c>
      <c r="L27" s="30">
        <v>27500000</v>
      </c>
      <c r="M27" s="30">
        <v>1100000</v>
      </c>
    </row>
    <row r="28" spans="1:13" x14ac:dyDescent="0.25">
      <c r="A28" s="13">
        <v>5</v>
      </c>
      <c r="B28" s="14" t="s">
        <v>53</v>
      </c>
      <c r="C28" s="14">
        <v>2</v>
      </c>
      <c r="D28" s="14" t="s">
        <v>57</v>
      </c>
      <c r="E28" s="15">
        <v>42676</v>
      </c>
      <c r="F28" s="14">
        <v>509</v>
      </c>
      <c r="G28" s="24" t="s">
        <v>58</v>
      </c>
      <c r="H28" s="25" t="s">
        <v>21</v>
      </c>
      <c r="I28" s="14" t="s">
        <v>24</v>
      </c>
      <c r="J28" s="31">
        <v>22000000</v>
      </c>
      <c r="K28" s="31">
        <v>5500000</v>
      </c>
      <c r="L28" s="31">
        <v>27500000</v>
      </c>
      <c r="M28" s="31">
        <v>1100000</v>
      </c>
    </row>
    <row r="29" spans="1:13" x14ac:dyDescent="0.25">
      <c r="A29" s="1">
        <v>5</v>
      </c>
      <c r="B29" s="2" t="s">
        <v>53</v>
      </c>
      <c r="C29" s="2">
        <v>2</v>
      </c>
      <c r="D29" s="2" t="s">
        <v>57</v>
      </c>
      <c r="E29" s="3">
        <v>42676</v>
      </c>
      <c r="F29" s="2">
        <v>510</v>
      </c>
      <c r="G29" s="5" t="s">
        <v>59</v>
      </c>
      <c r="H29" s="2" t="s">
        <v>21</v>
      </c>
      <c r="I29" s="2" t="s">
        <v>22</v>
      </c>
      <c r="J29" s="30">
        <v>22000000</v>
      </c>
      <c r="K29" s="30">
        <v>5500000</v>
      </c>
      <c r="L29" s="30">
        <v>27500000</v>
      </c>
      <c r="M29" s="30">
        <v>1100000</v>
      </c>
    </row>
    <row r="30" spans="1:13" x14ac:dyDescent="0.25">
      <c r="A30" s="1">
        <v>1</v>
      </c>
      <c r="B30" s="2" t="s">
        <v>18</v>
      </c>
      <c r="C30" s="2">
        <v>1</v>
      </c>
      <c r="D30" s="2" t="s">
        <v>19</v>
      </c>
      <c r="E30" s="3">
        <v>42685</v>
      </c>
      <c r="F30" s="2">
        <v>103</v>
      </c>
      <c r="G30" s="9" t="s">
        <v>60</v>
      </c>
      <c r="H30" s="2" t="s">
        <v>61</v>
      </c>
      <c r="I30" s="2" t="s">
        <v>26</v>
      </c>
      <c r="J30" s="30">
        <v>15000000</v>
      </c>
      <c r="K30" s="30">
        <v>3750000</v>
      </c>
      <c r="L30" s="30">
        <v>18750000</v>
      </c>
      <c r="M30" s="30">
        <v>750000</v>
      </c>
    </row>
    <row r="31" spans="1:13" x14ac:dyDescent="0.25">
      <c r="A31" s="13">
        <v>1</v>
      </c>
      <c r="B31" s="14" t="s">
        <v>18</v>
      </c>
      <c r="C31" s="14">
        <v>1</v>
      </c>
      <c r="D31" s="14" t="s">
        <v>19</v>
      </c>
      <c r="E31" s="15">
        <v>42689</v>
      </c>
      <c r="F31" s="14">
        <v>104</v>
      </c>
      <c r="G31" s="16" t="s">
        <v>51</v>
      </c>
      <c r="H31" s="14" t="s">
        <v>61</v>
      </c>
      <c r="I31" s="14" t="s">
        <v>35</v>
      </c>
      <c r="J31" s="31">
        <v>15000000</v>
      </c>
      <c r="K31" s="31">
        <v>3750000</v>
      </c>
      <c r="L31" s="31">
        <v>18750000</v>
      </c>
      <c r="M31" s="31">
        <v>750000</v>
      </c>
    </row>
    <row r="32" spans="1:13" x14ac:dyDescent="0.25">
      <c r="A32" s="1">
        <v>1</v>
      </c>
      <c r="B32" s="2" t="s">
        <v>18</v>
      </c>
      <c r="C32" s="2">
        <v>2</v>
      </c>
      <c r="D32" s="2" t="s">
        <v>27</v>
      </c>
      <c r="E32" s="3">
        <v>42676</v>
      </c>
      <c r="F32" s="2">
        <v>111</v>
      </c>
      <c r="G32" s="9" t="s">
        <v>62</v>
      </c>
      <c r="H32" s="2" t="s">
        <v>61</v>
      </c>
      <c r="I32" s="2" t="s">
        <v>24</v>
      </c>
      <c r="J32" s="30">
        <v>15000000</v>
      </c>
      <c r="K32" s="30">
        <v>3750000</v>
      </c>
      <c r="L32" s="30">
        <v>18750000</v>
      </c>
      <c r="M32" s="30">
        <v>750000</v>
      </c>
    </row>
    <row r="33" spans="1:13" x14ac:dyDescent="0.25">
      <c r="A33" s="13">
        <v>1</v>
      </c>
      <c r="B33" s="14" t="s">
        <v>18</v>
      </c>
      <c r="C33" s="14">
        <v>2</v>
      </c>
      <c r="D33" s="14" t="s">
        <v>27</v>
      </c>
      <c r="E33" s="15">
        <v>42677</v>
      </c>
      <c r="F33" s="14">
        <v>112</v>
      </c>
      <c r="G33" s="16" t="s">
        <v>63</v>
      </c>
      <c r="H33" s="14" t="s">
        <v>61</v>
      </c>
      <c r="I33" s="14" t="s">
        <v>22</v>
      </c>
      <c r="J33" s="31">
        <v>15000000</v>
      </c>
      <c r="K33" s="31">
        <v>3750000</v>
      </c>
      <c r="L33" s="31">
        <v>18750000</v>
      </c>
      <c r="M33" s="31">
        <v>750000</v>
      </c>
    </row>
    <row r="34" spans="1:13" x14ac:dyDescent="0.25">
      <c r="A34" s="1">
        <v>1</v>
      </c>
      <c r="B34" s="2" t="s">
        <v>18</v>
      </c>
      <c r="C34" s="2">
        <v>2</v>
      </c>
      <c r="D34" s="2" t="s">
        <v>27</v>
      </c>
      <c r="E34" s="3">
        <v>42686</v>
      </c>
      <c r="F34" s="2">
        <v>117</v>
      </c>
      <c r="G34" s="9" t="s">
        <v>64</v>
      </c>
      <c r="H34" s="2" t="s">
        <v>61</v>
      </c>
      <c r="I34" s="2" t="s">
        <v>22</v>
      </c>
      <c r="J34" s="30">
        <v>15000000</v>
      </c>
      <c r="K34" s="30">
        <v>3750000</v>
      </c>
      <c r="L34" s="30">
        <v>18750000</v>
      </c>
      <c r="M34" s="30">
        <v>750000</v>
      </c>
    </row>
    <row r="35" spans="1:13" x14ac:dyDescent="0.25">
      <c r="A35" s="13">
        <v>1</v>
      </c>
      <c r="B35" s="14" t="s">
        <v>18</v>
      </c>
      <c r="C35" s="14">
        <v>2</v>
      </c>
      <c r="D35" s="14" t="s">
        <v>27</v>
      </c>
      <c r="E35" s="15">
        <v>42689</v>
      </c>
      <c r="F35" s="14">
        <v>118</v>
      </c>
      <c r="G35" s="16" t="s">
        <v>65</v>
      </c>
      <c r="H35" s="14" t="s">
        <v>61</v>
      </c>
      <c r="I35" s="14" t="s">
        <v>22</v>
      </c>
      <c r="J35" s="31">
        <v>15000000</v>
      </c>
      <c r="K35" s="31">
        <v>3750000</v>
      </c>
      <c r="L35" s="31">
        <v>18750000</v>
      </c>
      <c r="M35" s="31">
        <v>750000</v>
      </c>
    </row>
    <row r="36" spans="1:13" x14ac:dyDescent="0.25">
      <c r="A36" s="1">
        <v>2</v>
      </c>
      <c r="B36" s="2" t="s">
        <v>30</v>
      </c>
      <c r="C36" s="2">
        <v>1</v>
      </c>
      <c r="D36" s="2" t="s">
        <v>31</v>
      </c>
      <c r="E36" s="3">
        <v>42699</v>
      </c>
      <c r="F36" s="2">
        <v>208</v>
      </c>
      <c r="G36" s="9" t="s">
        <v>66</v>
      </c>
      <c r="H36" s="2" t="s">
        <v>61</v>
      </c>
      <c r="I36" s="2" t="s">
        <v>22</v>
      </c>
      <c r="J36" s="30">
        <v>15000000</v>
      </c>
      <c r="K36" s="30">
        <v>3750000</v>
      </c>
      <c r="L36" s="30">
        <v>18750000</v>
      </c>
      <c r="M36" s="30">
        <v>750000</v>
      </c>
    </row>
    <row r="37" spans="1:13" x14ac:dyDescent="0.25">
      <c r="A37" s="13">
        <v>2</v>
      </c>
      <c r="B37" s="14" t="s">
        <v>30</v>
      </c>
      <c r="C37" s="14">
        <v>2</v>
      </c>
      <c r="D37" s="14" t="s">
        <v>36</v>
      </c>
      <c r="E37" s="15">
        <v>42677</v>
      </c>
      <c r="F37" s="14">
        <v>209</v>
      </c>
      <c r="G37" s="16" t="s">
        <v>67</v>
      </c>
      <c r="H37" s="14" t="s">
        <v>61</v>
      </c>
      <c r="I37" s="14" t="s">
        <v>22</v>
      </c>
      <c r="J37" s="31">
        <v>15000000</v>
      </c>
      <c r="K37" s="31">
        <v>3750000</v>
      </c>
      <c r="L37" s="31">
        <v>18750000</v>
      </c>
      <c r="M37" s="31">
        <v>750000</v>
      </c>
    </row>
    <row r="38" spans="1:13" x14ac:dyDescent="0.25">
      <c r="A38" s="1">
        <v>2</v>
      </c>
      <c r="B38" s="2" t="s">
        <v>30</v>
      </c>
      <c r="C38" s="2">
        <v>2</v>
      </c>
      <c r="D38" s="2" t="s">
        <v>36</v>
      </c>
      <c r="E38" s="3">
        <v>42700</v>
      </c>
      <c r="F38" s="2">
        <v>216</v>
      </c>
      <c r="G38" s="9" t="s">
        <v>68</v>
      </c>
      <c r="H38" s="11" t="s">
        <v>61</v>
      </c>
      <c r="I38" s="2" t="s">
        <v>22</v>
      </c>
      <c r="J38" s="30">
        <v>15000000</v>
      </c>
      <c r="K38" s="30">
        <v>3750000</v>
      </c>
      <c r="L38" s="30">
        <v>18750000</v>
      </c>
      <c r="M38" s="30">
        <v>750000</v>
      </c>
    </row>
    <row r="39" spans="1:13" x14ac:dyDescent="0.25">
      <c r="A39" s="13">
        <v>3</v>
      </c>
      <c r="B39" s="14" t="s">
        <v>39</v>
      </c>
      <c r="C39" s="14">
        <v>1</v>
      </c>
      <c r="D39" s="14" t="s">
        <v>40</v>
      </c>
      <c r="E39" s="15">
        <v>42677</v>
      </c>
      <c r="F39" s="14">
        <v>301</v>
      </c>
      <c r="G39" s="16" t="s">
        <v>69</v>
      </c>
      <c r="H39" s="14" t="s">
        <v>61</v>
      </c>
      <c r="I39" s="14" t="s">
        <v>24</v>
      </c>
      <c r="J39" s="31">
        <v>15000000</v>
      </c>
      <c r="K39" s="31">
        <v>3750000</v>
      </c>
      <c r="L39" s="31">
        <v>18750000</v>
      </c>
      <c r="M39" s="31">
        <v>750000</v>
      </c>
    </row>
    <row r="40" spans="1:13" x14ac:dyDescent="0.25">
      <c r="A40" s="1">
        <v>3</v>
      </c>
      <c r="B40" s="2" t="s">
        <v>39</v>
      </c>
      <c r="C40" s="2">
        <v>1</v>
      </c>
      <c r="D40" s="2" t="s">
        <v>40</v>
      </c>
      <c r="E40" s="3">
        <v>42694</v>
      </c>
      <c r="F40" s="2">
        <v>306</v>
      </c>
      <c r="G40" s="9" t="s">
        <v>70</v>
      </c>
      <c r="H40" s="2" t="s">
        <v>61</v>
      </c>
      <c r="I40" s="2" t="s">
        <v>24</v>
      </c>
      <c r="J40" s="30">
        <v>15000000</v>
      </c>
      <c r="K40" s="30">
        <v>3750000</v>
      </c>
      <c r="L40" s="30">
        <v>18750000</v>
      </c>
      <c r="M40" s="30">
        <v>750000</v>
      </c>
    </row>
    <row r="41" spans="1:13" x14ac:dyDescent="0.25">
      <c r="A41" s="13">
        <v>3</v>
      </c>
      <c r="B41" s="14" t="s">
        <v>39</v>
      </c>
      <c r="C41" s="14">
        <v>2</v>
      </c>
      <c r="D41" s="14" t="s">
        <v>43</v>
      </c>
      <c r="E41" s="15">
        <v>42685</v>
      </c>
      <c r="F41" s="14">
        <v>311</v>
      </c>
      <c r="G41" s="24" t="s">
        <v>71</v>
      </c>
      <c r="H41" s="14" t="s">
        <v>61</v>
      </c>
      <c r="I41" s="14" t="s">
        <v>26</v>
      </c>
      <c r="J41" s="31">
        <v>15000000</v>
      </c>
      <c r="K41" s="31">
        <v>3750000</v>
      </c>
      <c r="L41" s="31">
        <v>18750000</v>
      </c>
      <c r="M41" s="31">
        <v>750000</v>
      </c>
    </row>
    <row r="42" spans="1:13" x14ac:dyDescent="0.25">
      <c r="A42" s="1">
        <v>3</v>
      </c>
      <c r="B42" s="2" t="s">
        <v>39</v>
      </c>
      <c r="C42" s="2">
        <v>2</v>
      </c>
      <c r="D42" s="2" t="s">
        <v>43</v>
      </c>
      <c r="E42" s="3">
        <v>42689</v>
      </c>
      <c r="F42" s="2">
        <v>312</v>
      </c>
      <c r="G42" s="5" t="s">
        <v>72</v>
      </c>
      <c r="H42" s="2" t="s">
        <v>61</v>
      </c>
      <c r="I42" s="2" t="s">
        <v>22</v>
      </c>
      <c r="J42" s="30">
        <v>15000000</v>
      </c>
      <c r="K42" s="30">
        <v>3750000</v>
      </c>
      <c r="L42" s="30">
        <v>18750000</v>
      </c>
      <c r="M42" s="30">
        <v>750000</v>
      </c>
    </row>
    <row r="43" spans="1:13" x14ac:dyDescent="0.25">
      <c r="A43" s="13">
        <v>4</v>
      </c>
      <c r="B43" s="14" t="s">
        <v>46</v>
      </c>
      <c r="C43" s="14">
        <v>1</v>
      </c>
      <c r="D43" s="14" t="s">
        <v>47</v>
      </c>
      <c r="E43" s="23">
        <v>42689</v>
      </c>
      <c r="F43" s="14">
        <v>403</v>
      </c>
      <c r="G43" s="24" t="s">
        <v>73</v>
      </c>
      <c r="H43" s="14" t="s">
        <v>61</v>
      </c>
      <c r="I43" s="14" t="s">
        <v>26</v>
      </c>
      <c r="J43" s="31">
        <v>15000000</v>
      </c>
      <c r="K43" s="31">
        <v>3750000</v>
      </c>
      <c r="L43" s="31">
        <v>18750000</v>
      </c>
      <c r="M43" s="31">
        <v>750000</v>
      </c>
    </row>
    <row r="44" spans="1:13" x14ac:dyDescent="0.25">
      <c r="A44" s="1">
        <v>4</v>
      </c>
      <c r="B44" s="2" t="s">
        <v>46</v>
      </c>
      <c r="C44" s="2">
        <v>1</v>
      </c>
      <c r="D44" s="2" t="s">
        <v>47</v>
      </c>
      <c r="E44" s="4">
        <v>42694</v>
      </c>
      <c r="F44" s="2">
        <v>404</v>
      </c>
      <c r="G44" s="5" t="s">
        <v>74</v>
      </c>
      <c r="H44" s="2" t="s">
        <v>61</v>
      </c>
      <c r="I44" s="2" t="s">
        <v>22</v>
      </c>
      <c r="J44" s="30">
        <v>15000000</v>
      </c>
      <c r="K44" s="30">
        <v>3750000</v>
      </c>
      <c r="L44" s="30">
        <v>18750000</v>
      </c>
      <c r="M44" s="30">
        <v>750000</v>
      </c>
    </row>
    <row r="45" spans="1:13" x14ac:dyDescent="0.25">
      <c r="A45" s="13">
        <v>4</v>
      </c>
      <c r="B45" s="14" t="s">
        <v>46</v>
      </c>
      <c r="C45" s="14">
        <v>2</v>
      </c>
      <c r="D45" s="14" t="s">
        <v>50</v>
      </c>
      <c r="E45" s="23">
        <v>42681</v>
      </c>
      <c r="F45" s="14">
        <v>411</v>
      </c>
      <c r="G45" s="24" t="s">
        <v>75</v>
      </c>
      <c r="H45" s="14" t="s">
        <v>61</v>
      </c>
      <c r="I45" s="14" t="s">
        <v>26</v>
      </c>
      <c r="J45" s="31">
        <v>15000000</v>
      </c>
      <c r="K45" s="31">
        <v>3750000</v>
      </c>
      <c r="L45" s="31">
        <v>18750000</v>
      </c>
      <c r="M45" s="31">
        <v>750000</v>
      </c>
    </row>
    <row r="46" spans="1:13" x14ac:dyDescent="0.25">
      <c r="A46" s="1">
        <v>4</v>
      </c>
      <c r="B46" s="2" t="s">
        <v>46</v>
      </c>
      <c r="C46" s="2">
        <v>2</v>
      </c>
      <c r="D46" s="2" t="s">
        <v>50</v>
      </c>
      <c r="E46" s="4">
        <v>42691</v>
      </c>
      <c r="F46" s="2">
        <v>412</v>
      </c>
      <c r="G46" s="5" t="s">
        <v>76</v>
      </c>
      <c r="H46" s="2" t="s">
        <v>61</v>
      </c>
      <c r="I46" s="2" t="s">
        <v>26</v>
      </c>
      <c r="J46" s="30">
        <v>15000000</v>
      </c>
      <c r="K46" s="30">
        <v>3750000</v>
      </c>
      <c r="L46" s="30">
        <v>18750000</v>
      </c>
      <c r="M46" s="30">
        <v>750000</v>
      </c>
    </row>
    <row r="47" spans="1:13" x14ac:dyDescent="0.25">
      <c r="A47" s="13">
        <v>5</v>
      </c>
      <c r="B47" s="14" t="s">
        <v>53</v>
      </c>
      <c r="C47" s="14">
        <v>1</v>
      </c>
      <c r="D47" s="14" t="s">
        <v>54</v>
      </c>
      <c r="E47" s="23">
        <v>42681</v>
      </c>
      <c r="F47" s="14">
        <v>503</v>
      </c>
      <c r="G47" s="24" t="s">
        <v>79</v>
      </c>
      <c r="H47" s="14" t="s">
        <v>61</v>
      </c>
      <c r="I47" s="14" t="s">
        <v>35</v>
      </c>
      <c r="J47" s="31">
        <v>15000000</v>
      </c>
      <c r="K47" s="31">
        <v>3750000</v>
      </c>
      <c r="L47" s="31">
        <v>18750000</v>
      </c>
      <c r="M47" s="31">
        <v>750000</v>
      </c>
    </row>
    <row r="48" spans="1:13" x14ac:dyDescent="0.25">
      <c r="A48" s="1">
        <v>5</v>
      </c>
      <c r="B48" s="2" t="s">
        <v>53</v>
      </c>
      <c r="C48" s="2">
        <v>1</v>
      </c>
      <c r="D48" s="2" t="s">
        <v>54</v>
      </c>
      <c r="E48" s="4">
        <v>42691</v>
      </c>
      <c r="F48" s="2">
        <v>504</v>
      </c>
      <c r="G48" s="5" t="s">
        <v>80</v>
      </c>
      <c r="H48" s="2" t="s">
        <v>61</v>
      </c>
      <c r="I48" s="2" t="s">
        <v>35</v>
      </c>
      <c r="J48" s="30">
        <v>15000000</v>
      </c>
      <c r="K48" s="30">
        <v>3750000</v>
      </c>
      <c r="L48" s="30">
        <v>18750000</v>
      </c>
      <c r="M48" s="30">
        <v>750000</v>
      </c>
    </row>
    <row r="49" spans="1:13" x14ac:dyDescent="0.25">
      <c r="A49" s="13">
        <v>5</v>
      </c>
      <c r="B49" s="14" t="s">
        <v>53</v>
      </c>
      <c r="C49" s="14">
        <v>2</v>
      </c>
      <c r="D49" s="14" t="s">
        <v>57</v>
      </c>
      <c r="E49" s="15">
        <v>42685</v>
      </c>
      <c r="F49" s="14">
        <v>511</v>
      </c>
      <c r="G49" s="24" t="s">
        <v>81</v>
      </c>
      <c r="H49" s="14" t="s">
        <v>61</v>
      </c>
      <c r="I49" s="14" t="s">
        <v>22</v>
      </c>
      <c r="J49" s="31">
        <v>15000000</v>
      </c>
      <c r="K49" s="31">
        <v>3750000</v>
      </c>
      <c r="L49" s="31">
        <v>18750000</v>
      </c>
      <c r="M49" s="31">
        <v>750000</v>
      </c>
    </row>
    <row r="50" spans="1:13" x14ac:dyDescent="0.25">
      <c r="A50" s="6">
        <v>5</v>
      </c>
      <c r="B50" s="7" t="s">
        <v>53</v>
      </c>
      <c r="C50" s="7">
        <v>2</v>
      </c>
      <c r="D50" s="7" t="s">
        <v>57</v>
      </c>
      <c r="E50" s="29">
        <v>42689</v>
      </c>
      <c r="F50" s="7">
        <v>512</v>
      </c>
      <c r="G50" s="8" t="s">
        <v>82</v>
      </c>
      <c r="H50" s="7" t="s">
        <v>61</v>
      </c>
      <c r="I50" s="7" t="s">
        <v>22</v>
      </c>
      <c r="J50" s="33">
        <v>15000000</v>
      </c>
      <c r="K50" s="33">
        <v>3750000</v>
      </c>
      <c r="L50" s="33">
        <v>18750000</v>
      </c>
      <c r="M50" s="33">
        <v>750000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4"/>
  <sheetViews>
    <sheetView workbookViewId="0">
      <selection activeCell="A2" sqref="A2:B4"/>
    </sheetView>
  </sheetViews>
  <sheetFormatPr baseColWidth="10" defaultRowHeight="15" x14ac:dyDescent="0.25"/>
  <sheetData>
    <row r="2" spans="1:13" ht="25.5" x14ac:dyDescent="0.25">
      <c r="A2" s="57" t="s">
        <v>5</v>
      </c>
      <c r="B2" s="56" t="s">
        <v>13</v>
      </c>
    </row>
    <row r="3" spans="1:13" x14ac:dyDescent="0.25">
      <c r="A3" s="89">
        <v>1</v>
      </c>
      <c r="B3" s="91" t="s">
        <v>24</v>
      </c>
    </row>
    <row r="4" spans="1:13" x14ac:dyDescent="0.25">
      <c r="A4" s="89">
        <v>4</v>
      </c>
      <c r="B4" s="91" t="s">
        <v>26</v>
      </c>
    </row>
    <row r="6" spans="1:13" ht="25.5" x14ac:dyDescent="0.25">
      <c r="A6" s="57" t="s">
        <v>5</v>
      </c>
      <c r="B6" s="56" t="s">
        <v>6</v>
      </c>
      <c r="C6" s="57" t="s">
        <v>7</v>
      </c>
      <c r="D6" s="56" t="s">
        <v>8</v>
      </c>
      <c r="E6" s="56" t="s">
        <v>9</v>
      </c>
      <c r="F6" s="56" t="s">
        <v>10</v>
      </c>
      <c r="G6" s="56" t="s">
        <v>11</v>
      </c>
      <c r="H6" s="56" t="s">
        <v>12</v>
      </c>
      <c r="I6" s="56" t="s">
        <v>13</v>
      </c>
      <c r="J6" s="56" t="s">
        <v>14</v>
      </c>
      <c r="K6" s="56" t="s">
        <v>15</v>
      </c>
      <c r="L6" s="56" t="s">
        <v>16</v>
      </c>
      <c r="M6" s="56" t="s">
        <v>17</v>
      </c>
    </row>
    <row r="7" spans="1:13" x14ac:dyDescent="0.25">
      <c r="A7" s="13">
        <v>1</v>
      </c>
      <c r="B7" s="14" t="s">
        <v>18</v>
      </c>
      <c r="C7" s="14">
        <v>1</v>
      </c>
      <c r="D7" s="14" t="s">
        <v>19</v>
      </c>
      <c r="E7" s="15">
        <v>42676</v>
      </c>
      <c r="F7" s="14">
        <v>102</v>
      </c>
      <c r="G7" s="16" t="s">
        <v>23</v>
      </c>
      <c r="H7" s="14" t="s">
        <v>21</v>
      </c>
      <c r="I7" s="14" t="s">
        <v>24</v>
      </c>
      <c r="J7" s="31">
        <v>22000000</v>
      </c>
      <c r="K7" s="31">
        <v>5500000</v>
      </c>
      <c r="L7" s="31">
        <v>27500000</v>
      </c>
      <c r="M7" s="31">
        <v>1100000</v>
      </c>
    </row>
    <row r="8" spans="1:13" x14ac:dyDescent="0.25">
      <c r="A8" s="1">
        <v>4</v>
      </c>
      <c r="B8" s="2" t="s">
        <v>46</v>
      </c>
      <c r="C8" s="2">
        <v>1</v>
      </c>
      <c r="D8" s="2" t="s">
        <v>47</v>
      </c>
      <c r="E8" s="4">
        <v>42679</v>
      </c>
      <c r="F8" s="2">
        <v>402</v>
      </c>
      <c r="G8" s="5" t="s">
        <v>49</v>
      </c>
      <c r="H8" s="2" t="s">
        <v>21</v>
      </c>
      <c r="I8" s="2" t="s">
        <v>26</v>
      </c>
      <c r="J8" s="30">
        <v>22000000</v>
      </c>
      <c r="K8" s="30">
        <v>5500000</v>
      </c>
      <c r="L8" s="30">
        <v>27500000</v>
      </c>
      <c r="M8" s="30">
        <v>1100000</v>
      </c>
    </row>
    <row r="9" spans="1:13" x14ac:dyDescent="0.25">
      <c r="A9" s="1">
        <v>1</v>
      </c>
      <c r="B9" s="2" t="s">
        <v>18</v>
      </c>
      <c r="C9" s="2">
        <v>2</v>
      </c>
      <c r="D9" s="2" t="s">
        <v>27</v>
      </c>
      <c r="E9" s="3">
        <v>42676</v>
      </c>
      <c r="F9" s="2">
        <v>111</v>
      </c>
      <c r="G9" s="9" t="s">
        <v>62</v>
      </c>
      <c r="H9" s="2" t="s">
        <v>61</v>
      </c>
      <c r="I9" s="2" t="s">
        <v>24</v>
      </c>
      <c r="J9" s="30">
        <v>15000000</v>
      </c>
      <c r="K9" s="30">
        <v>3750000</v>
      </c>
      <c r="L9" s="30">
        <v>18750000</v>
      </c>
      <c r="M9" s="30">
        <v>750000</v>
      </c>
    </row>
    <row r="10" spans="1:13" x14ac:dyDescent="0.25">
      <c r="A10" s="13">
        <v>4</v>
      </c>
      <c r="B10" s="14" t="s">
        <v>46</v>
      </c>
      <c r="C10" s="14">
        <v>1</v>
      </c>
      <c r="D10" s="14" t="s">
        <v>47</v>
      </c>
      <c r="E10" s="23">
        <v>42689</v>
      </c>
      <c r="F10" s="14">
        <v>403</v>
      </c>
      <c r="G10" s="24" t="s">
        <v>73</v>
      </c>
      <c r="H10" s="14" t="s">
        <v>61</v>
      </c>
      <c r="I10" s="14" t="s">
        <v>26</v>
      </c>
      <c r="J10" s="31">
        <v>15000000</v>
      </c>
      <c r="K10" s="31">
        <v>3750000</v>
      </c>
      <c r="L10" s="31">
        <v>18750000</v>
      </c>
      <c r="M10" s="31">
        <v>750000</v>
      </c>
    </row>
    <row r="11" spans="1:13" x14ac:dyDescent="0.25">
      <c r="A11" s="13">
        <v>4</v>
      </c>
      <c r="B11" s="14" t="s">
        <v>46</v>
      </c>
      <c r="C11" s="14">
        <v>2</v>
      </c>
      <c r="D11" s="14" t="s">
        <v>50</v>
      </c>
      <c r="E11" s="23">
        <v>42681</v>
      </c>
      <c r="F11" s="14">
        <v>411</v>
      </c>
      <c r="G11" s="24" t="s">
        <v>75</v>
      </c>
      <c r="H11" s="14" t="s">
        <v>61</v>
      </c>
      <c r="I11" s="14" t="s">
        <v>26</v>
      </c>
      <c r="J11" s="31">
        <v>15000000</v>
      </c>
      <c r="K11" s="31">
        <v>3750000</v>
      </c>
      <c r="L11" s="31">
        <v>18750000</v>
      </c>
      <c r="M11" s="31">
        <v>750000</v>
      </c>
    </row>
    <row r="12" spans="1:13" x14ac:dyDescent="0.25">
      <c r="A12" s="1">
        <v>4</v>
      </c>
      <c r="B12" s="2" t="s">
        <v>46</v>
      </c>
      <c r="C12" s="2">
        <v>2</v>
      </c>
      <c r="D12" s="2" t="s">
        <v>50</v>
      </c>
      <c r="E12" s="4">
        <v>42691</v>
      </c>
      <c r="F12" s="2">
        <v>412</v>
      </c>
      <c r="G12" s="5" t="s">
        <v>76</v>
      </c>
      <c r="H12" s="2" t="s">
        <v>61</v>
      </c>
      <c r="I12" s="2" t="s">
        <v>26</v>
      </c>
      <c r="J12" s="30">
        <v>15000000</v>
      </c>
      <c r="K12" s="30">
        <v>3750000</v>
      </c>
      <c r="L12" s="30">
        <v>18750000</v>
      </c>
      <c r="M12" s="30">
        <v>750000</v>
      </c>
    </row>
    <row r="13" spans="1:13" x14ac:dyDescent="0.25">
      <c r="A13" s="13">
        <v>4</v>
      </c>
      <c r="B13" s="14" t="s">
        <v>46</v>
      </c>
      <c r="C13" s="14">
        <v>2</v>
      </c>
      <c r="D13" s="14" t="s">
        <v>50</v>
      </c>
      <c r="E13" s="23">
        <v>42695</v>
      </c>
      <c r="F13" s="14">
        <v>413</v>
      </c>
      <c r="G13" s="24" t="s">
        <v>96</v>
      </c>
      <c r="H13" s="14" t="s">
        <v>84</v>
      </c>
      <c r="I13" s="14" t="s">
        <v>26</v>
      </c>
      <c r="J13" s="31">
        <v>14000000</v>
      </c>
      <c r="K13" s="31">
        <v>3500000</v>
      </c>
      <c r="L13" s="31">
        <v>17500000</v>
      </c>
      <c r="M13" s="31">
        <v>700000</v>
      </c>
    </row>
    <row r="14" spans="1:13" x14ac:dyDescent="0.25">
      <c r="A14" s="103">
        <v>1</v>
      </c>
      <c r="B14" s="104" t="s">
        <v>18</v>
      </c>
      <c r="C14" s="104">
        <v>2</v>
      </c>
      <c r="D14" s="104" t="s">
        <v>27</v>
      </c>
      <c r="E14" s="105">
        <v>42685</v>
      </c>
      <c r="F14" s="104">
        <v>116</v>
      </c>
      <c r="G14" s="106" t="s">
        <v>105</v>
      </c>
      <c r="H14" s="104" t="s">
        <v>78</v>
      </c>
      <c r="I14" s="104" t="s">
        <v>24</v>
      </c>
      <c r="J14" s="107">
        <v>10000000</v>
      </c>
      <c r="K14" s="107">
        <v>2500000</v>
      </c>
      <c r="L14" s="107">
        <v>12500000</v>
      </c>
      <c r="M14" s="107">
        <v>500000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5"/>
  <sheetViews>
    <sheetView workbookViewId="0">
      <selection activeCell="F16" sqref="F16"/>
    </sheetView>
  </sheetViews>
  <sheetFormatPr baseColWidth="10" defaultRowHeight="15" x14ac:dyDescent="0.25"/>
  <sheetData>
    <row r="2" spans="1:13" ht="25.5" x14ac:dyDescent="0.25">
      <c r="A2" s="57" t="s">
        <v>5</v>
      </c>
      <c r="B2" s="56" t="s">
        <v>13</v>
      </c>
    </row>
    <row r="3" spans="1:13" x14ac:dyDescent="0.25">
      <c r="A3" s="89">
        <v>2</v>
      </c>
      <c r="B3" s="91" t="s">
        <v>35</v>
      </c>
    </row>
    <row r="4" spans="1:13" x14ac:dyDescent="0.25">
      <c r="A4" s="89">
        <v>3</v>
      </c>
      <c r="B4" s="92" t="s">
        <v>22</v>
      </c>
    </row>
    <row r="7" spans="1:13" ht="25.5" x14ac:dyDescent="0.25">
      <c r="A7" s="57" t="s">
        <v>5</v>
      </c>
      <c r="B7" s="56" t="s">
        <v>6</v>
      </c>
      <c r="C7" s="57" t="s">
        <v>7</v>
      </c>
      <c r="D7" s="56" t="s">
        <v>8</v>
      </c>
      <c r="E7" s="56" t="s">
        <v>9</v>
      </c>
      <c r="F7" s="56" t="s">
        <v>10</v>
      </c>
      <c r="G7" s="56" t="s">
        <v>11</v>
      </c>
      <c r="H7" s="56" t="s">
        <v>12</v>
      </c>
      <c r="I7" s="56" t="s">
        <v>13</v>
      </c>
      <c r="J7" s="56" t="s">
        <v>14</v>
      </c>
      <c r="K7" s="56" t="s">
        <v>15</v>
      </c>
      <c r="L7" s="56" t="s">
        <v>16</v>
      </c>
      <c r="M7" s="56" t="s">
        <v>17</v>
      </c>
    </row>
    <row r="8" spans="1:13" x14ac:dyDescent="0.25">
      <c r="A8" s="13">
        <v>2</v>
      </c>
      <c r="B8" s="14" t="s">
        <v>30</v>
      </c>
      <c r="C8" s="14">
        <v>1</v>
      </c>
      <c r="D8" s="14" t="s">
        <v>31</v>
      </c>
      <c r="E8" s="15">
        <v>42686</v>
      </c>
      <c r="F8" s="14">
        <v>207</v>
      </c>
      <c r="G8" s="16" t="s">
        <v>34</v>
      </c>
      <c r="H8" s="14" t="s">
        <v>21</v>
      </c>
      <c r="I8" s="14" t="s">
        <v>35</v>
      </c>
      <c r="J8" s="31">
        <v>22000000</v>
      </c>
      <c r="K8" s="31">
        <v>5500000</v>
      </c>
      <c r="L8" s="31">
        <v>27500000</v>
      </c>
      <c r="M8" s="31">
        <v>1100000</v>
      </c>
    </row>
    <row r="9" spans="1:13" x14ac:dyDescent="0.25">
      <c r="A9" s="13">
        <v>3</v>
      </c>
      <c r="B9" s="14" t="s">
        <v>39</v>
      </c>
      <c r="C9" s="14">
        <v>1</v>
      </c>
      <c r="D9" s="14" t="s">
        <v>40</v>
      </c>
      <c r="E9" s="23">
        <v>42699</v>
      </c>
      <c r="F9" s="14">
        <v>307</v>
      </c>
      <c r="G9" s="16" t="s">
        <v>41</v>
      </c>
      <c r="H9" s="14" t="s">
        <v>21</v>
      </c>
      <c r="I9" s="14" t="s">
        <v>22</v>
      </c>
      <c r="J9" s="31">
        <v>22000000</v>
      </c>
      <c r="K9" s="31">
        <v>5500000</v>
      </c>
      <c r="L9" s="31">
        <v>27500000</v>
      </c>
      <c r="M9" s="31">
        <v>1100000</v>
      </c>
    </row>
    <row r="10" spans="1:13" x14ac:dyDescent="0.25">
      <c r="A10" s="1">
        <v>3</v>
      </c>
      <c r="B10" s="2" t="s">
        <v>39</v>
      </c>
      <c r="C10" s="2">
        <v>1</v>
      </c>
      <c r="D10" s="2" t="s">
        <v>40</v>
      </c>
      <c r="E10" s="4">
        <v>42704</v>
      </c>
      <c r="F10" s="2">
        <v>308</v>
      </c>
      <c r="G10" s="9" t="s">
        <v>42</v>
      </c>
      <c r="H10" s="2" t="s">
        <v>21</v>
      </c>
      <c r="I10" s="2" t="s">
        <v>22</v>
      </c>
      <c r="J10" s="30">
        <v>22000000</v>
      </c>
      <c r="K10" s="30">
        <v>5500000</v>
      </c>
      <c r="L10" s="30">
        <v>27500000</v>
      </c>
      <c r="M10" s="30">
        <v>1100000</v>
      </c>
    </row>
    <row r="11" spans="1:13" x14ac:dyDescent="0.25">
      <c r="A11" s="13">
        <v>3</v>
      </c>
      <c r="B11" s="14" t="s">
        <v>39</v>
      </c>
      <c r="C11" s="14">
        <v>2</v>
      </c>
      <c r="D11" s="14" t="s">
        <v>43</v>
      </c>
      <c r="E11" s="15">
        <v>42676</v>
      </c>
      <c r="F11" s="14">
        <v>309</v>
      </c>
      <c r="G11" s="24" t="s">
        <v>44</v>
      </c>
      <c r="H11" s="25" t="s">
        <v>21</v>
      </c>
      <c r="I11" s="14" t="s">
        <v>22</v>
      </c>
      <c r="J11" s="31">
        <v>22000000</v>
      </c>
      <c r="K11" s="31">
        <v>5500000</v>
      </c>
      <c r="L11" s="31">
        <v>27500000</v>
      </c>
      <c r="M11" s="31">
        <v>1100000</v>
      </c>
    </row>
    <row r="12" spans="1:13" x14ac:dyDescent="0.25">
      <c r="A12" s="1">
        <v>3</v>
      </c>
      <c r="B12" s="2" t="s">
        <v>39</v>
      </c>
      <c r="C12" s="2">
        <v>2</v>
      </c>
      <c r="D12" s="2" t="s">
        <v>43</v>
      </c>
      <c r="E12" s="3">
        <v>42689</v>
      </c>
      <c r="F12" s="2">
        <v>312</v>
      </c>
      <c r="G12" s="5" t="s">
        <v>72</v>
      </c>
      <c r="H12" s="2" t="s">
        <v>61</v>
      </c>
      <c r="I12" s="2" t="s">
        <v>22</v>
      </c>
      <c r="J12" s="30">
        <v>15000000</v>
      </c>
      <c r="K12" s="30">
        <v>3750000</v>
      </c>
      <c r="L12" s="30">
        <v>18750000</v>
      </c>
      <c r="M12" s="30">
        <v>750000</v>
      </c>
    </row>
    <row r="13" spans="1:13" x14ac:dyDescent="0.25">
      <c r="A13" s="1">
        <v>2</v>
      </c>
      <c r="B13" s="2" t="s">
        <v>30</v>
      </c>
      <c r="C13" s="2">
        <v>1</v>
      </c>
      <c r="D13" s="2" t="s">
        <v>31</v>
      </c>
      <c r="E13" s="3">
        <v>42676</v>
      </c>
      <c r="F13" s="2">
        <v>202</v>
      </c>
      <c r="G13" s="9" t="s">
        <v>88</v>
      </c>
      <c r="H13" s="2" t="s">
        <v>84</v>
      </c>
      <c r="I13" s="2" t="s">
        <v>35</v>
      </c>
      <c r="J13" s="30">
        <v>14000000</v>
      </c>
      <c r="K13" s="30">
        <v>3500000</v>
      </c>
      <c r="L13" s="30">
        <v>17500000</v>
      </c>
      <c r="M13" s="30">
        <v>700000</v>
      </c>
    </row>
    <row r="14" spans="1:13" x14ac:dyDescent="0.25">
      <c r="A14" s="13">
        <v>3</v>
      </c>
      <c r="B14" s="14" t="s">
        <v>39</v>
      </c>
      <c r="C14" s="14">
        <v>2</v>
      </c>
      <c r="D14" s="14" t="s">
        <v>43</v>
      </c>
      <c r="E14" s="15">
        <v>42696</v>
      </c>
      <c r="F14" s="14">
        <v>313</v>
      </c>
      <c r="G14" s="24" t="s">
        <v>93</v>
      </c>
      <c r="H14" s="14" t="s">
        <v>84</v>
      </c>
      <c r="I14" s="14" t="s">
        <v>22</v>
      </c>
      <c r="J14" s="31">
        <v>14000000</v>
      </c>
      <c r="K14" s="31">
        <v>3500000</v>
      </c>
      <c r="L14" s="31">
        <v>17500000</v>
      </c>
      <c r="M14" s="31">
        <v>700000</v>
      </c>
    </row>
    <row r="15" spans="1:13" x14ac:dyDescent="0.25">
      <c r="A15" s="6">
        <v>3</v>
      </c>
      <c r="B15" s="7" t="s">
        <v>39</v>
      </c>
      <c r="C15" s="7">
        <v>2</v>
      </c>
      <c r="D15" s="7" t="s">
        <v>43</v>
      </c>
      <c r="E15" s="29">
        <v>42698</v>
      </c>
      <c r="F15" s="7">
        <v>314</v>
      </c>
      <c r="G15" s="8" t="s">
        <v>94</v>
      </c>
      <c r="H15" s="7" t="s">
        <v>84</v>
      </c>
      <c r="I15" s="7" t="s">
        <v>22</v>
      </c>
      <c r="J15" s="33">
        <v>14000000</v>
      </c>
      <c r="K15" s="33">
        <v>3500000</v>
      </c>
      <c r="L15" s="33">
        <v>17500000</v>
      </c>
      <c r="M15" s="33">
        <v>700000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1"/>
  <sheetViews>
    <sheetView zoomScaleNormal="100" workbookViewId="0">
      <selection sqref="A1:XFD1"/>
    </sheetView>
  </sheetViews>
  <sheetFormatPr baseColWidth="10" defaultRowHeight="15" outlineLevelRow="2" x14ac:dyDescent="0.25"/>
  <cols>
    <col min="2" max="2" width="16.42578125" customWidth="1"/>
    <col min="7" max="7" width="37.7109375" bestFit="1" customWidth="1"/>
    <col min="8" max="8" width="15.85546875" customWidth="1"/>
    <col min="10" max="10" width="18" customWidth="1"/>
    <col min="12" max="12" width="15.28515625" customWidth="1"/>
  </cols>
  <sheetData>
    <row r="1" spans="1:13" s="84" customFormat="1" x14ac:dyDescent="0.25">
      <c r="A1" s="42" t="s">
        <v>132</v>
      </c>
      <c r="B1" s="42"/>
      <c r="C1" s="42"/>
      <c r="D1" s="42"/>
      <c r="E1" s="42"/>
      <c r="F1" s="42"/>
      <c r="G1" s="42"/>
      <c r="H1" s="118"/>
      <c r="I1" s="118"/>
      <c r="J1" s="118"/>
      <c r="K1" s="118"/>
      <c r="L1" s="118"/>
      <c r="M1" s="118"/>
    </row>
    <row r="2" spans="1:13" x14ac:dyDescent="0.25">
      <c r="H2" s="47"/>
      <c r="I2" s="47"/>
      <c r="J2" s="47"/>
      <c r="K2" s="47"/>
      <c r="L2" s="47"/>
      <c r="M2" s="47"/>
    </row>
    <row r="3" spans="1:13" ht="15.75" thickBot="1" x14ac:dyDescent="0.3">
      <c r="A3" s="109"/>
      <c r="B3" s="109"/>
      <c r="C3" s="109"/>
      <c r="D3" s="109"/>
      <c r="H3" s="47"/>
      <c r="I3" s="47"/>
      <c r="J3" s="47"/>
      <c r="K3" s="47"/>
      <c r="L3" s="47"/>
      <c r="M3" s="47"/>
    </row>
    <row r="4" spans="1:13" ht="60" x14ac:dyDescent="0.8">
      <c r="A4" s="108" t="s">
        <v>185</v>
      </c>
      <c r="B4" s="110"/>
      <c r="C4" s="108" t="s">
        <v>186</v>
      </c>
      <c r="H4" s="48"/>
      <c r="I4" s="48"/>
      <c r="J4" s="48"/>
      <c r="K4" s="48"/>
      <c r="L4" s="48"/>
      <c r="M4" s="47"/>
    </row>
    <row r="5" spans="1:13" x14ac:dyDescent="0.25">
      <c r="A5" s="108" t="s">
        <v>187</v>
      </c>
      <c r="B5" s="111"/>
      <c r="C5" s="108" t="s">
        <v>188</v>
      </c>
      <c r="H5" s="47"/>
      <c r="I5" s="47"/>
      <c r="J5" s="47"/>
      <c r="K5" s="47"/>
      <c r="L5" s="47"/>
      <c r="M5" s="47"/>
    </row>
    <row r="6" spans="1:13" x14ac:dyDescent="0.25">
      <c r="B6" s="111"/>
      <c r="H6" s="47"/>
      <c r="I6" s="47"/>
      <c r="J6" s="47"/>
      <c r="K6" s="47"/>
      <c r="L6" s="47"/>
      <c r="M6" s="47"/>
    </row>
    <row r="7" spans="1:13" x14ac:dyDescent="0.25">
      <c r="B7" s="111"/>
      <c r="H7" s="47"/>
      <c r="I7" s="47"/>
      <c r="J7" s="47"/>
      <c r="K7" s="47"/>
      <c r="L7" s="47"/>
      <c r="M7" s="47"/>
    </row>
    <row r="8" spans="1:13" x14ac:dyDescent="0.25">
      <c r="A8" s="112" t="s">
        <v>192</v>
      </c>
      <c r="B8" s="113"/>
      <c r="C8" s="114" t="s">
        <v>193</v>
      </c>
      <c r="D8" s="112"/>
      <c r="H8" s="47"/>
      <c r="I8" s="47"/>
      <c r="J8" s="47"/>
      <c r="K8" s="47"/>
      <c r="L8" s="47"/>
      <c r="M8" s="47"/>
    </row>
    <row r="9" spans="1:13" x14ac:dyDescent="0.25">
      <c r="B9" s="111"/>
      <c r="H9" s="47"/>
      <c r="I9" s="47"/>
      <c r="J9" s="47"/>
      <c r="K9" s="47"/>
      <c r="L9" s="47"/>
      <c r="M9" s="47"/>
    </row>
    <row r="10" spans="1:13" x14ac:dyDescent="0.25">
      <c r="B10" s="111"/>
      <c r="H10" s="47"/>
      <c r="I10" s="47"/>
      <c r="J10" s="47"/>
      <c r="K10" s="47"/>
      <c r="L10" s="47"/>
      <c r="M10" s="47"/>
    </row>
    <row r="11" spans="1:13" x14ac:dyDescent="0.25">
      <c r="B11" s="111"/>
      <c r="C11" s="108" t="s">
        <v>189</v>
      </c>
      <c r="H11" s="47"/>
      <c r="I11" s="47"/>
      <c r="J11" s="47"/>
      <c r="K11" s="47"/>
      <c r="L11" s="47"/>
      <c r="M11" s="47"/>
    </row>
    <row r="12" spans="1:13" x14ac:dyDescent="0.25">
      <c r="B12" s="111"/>
      <c r="H12" s="47"/>
      <c r="I12" s="47"/>
      <c r="J12" s="47"/>
      <c r="K12" s="47"/>
      <c r="L12" s="47"/>
      <c r="M12" s="47"/>
    </row>
    <row r="13" spans="1:13" x14ac:dyDescent="0.25">
      <c r="B13" s="111"/>
      <c r="H13" s="47"/>
      <c r="I13" s="47"/>
      <c r="J13" s="47"/>
      <c r="K13" s="47"/>
      <c r="L13" s="47"/>
      <c r="M13" s="47"/>
    </row>
    <row r="14" spans="1:13" x14ac:dyDescent="0.25">
      <c r="B14" s="111"/>
      <c r="H14" s="47"/>
      <c r="I14" s="47"/>
      <c r="J14" s="47"/>
      <c r="K14" s="47"/>
      <c r="L14" s="47"/>
      <c r="M14" s="47"/>
    </row>
    <row r="15" spans="1:13" x14ac:dyDescent="0.25">
      <c r="B15" s="111"/>
      <c r="C15" s="108" t="s">
        <v>190</v>
      </c>
      <c r="D15" s="115" t="s">
        <v>191</v>
      </c>
      <c r="H15" s="47"/>
      <c r="I15" s="47"/>
      <c r="J15" s="47"/>
      <c r="K15" s="47"/>
      <c r="L15" s="47"/>
      <c r="M15" s="47"/>
    </row>
    <row r="16" spans="1:13" x14ac:dyDescent="0.25">
      <c r="H16" s="47"/>
      <c r="I16" s="47"/>
      <c r="J16" s="47"/>
      <c r="K16" s="47"/>
      <c r="L16" s="47"/>
      <c r="M16" s="47"/>
    </row>
    <row r="17" spans="1:13" ht="60" x14ac:dyDescent="0.8">
      <c r="A17" s="45"/>
      <c r="B17" s="48" t="s">
        <v>129</v>
      </c>
      <c r="C17" s="48"/>
      <c r="D17" s="48"/>
      <c r="E17" s="48"/>
      <c r="F17" s="48"/>
      <c r="G17" s="48"/>
      <c r="H17" s="48"/>
      <c r="I17" s="48"/>
      <c r="J17" s="48"/>
      <c r="K17" s="48"/>
      <c r="L17" s="48"/>
      <c r="M17" s="47"/>
    </row>
    <row r="18" spans="1:13" x14ac:dyDescent="0.25">
      <c r="A18" s="45"/>
      <c r="B18" s="46"/>
      <c r="C18" s="46"/>
      <c r="D18" s="46"/>
      <c r="E18" s="46"/>
      <c r="F18" s="46"/>
      <c r="G18" s="46"/>
      <c r="H18" s="47"/>
      <c r="I18" s="47"/>
      <c r="J18" s="47"/>
      <c r="K18" s="47"/>
      <c r="L18" s="47"/>
      <c r="M18" s="47"/>
    </row>
    <row r="19" spans="1:13" x14ac:dyDescent="0.25">
      <c r="A19" s="45"/>
      <c r="B19" s="46"/>
      <c r="C19" s="46"/>
      <c r="D19" s="46"/>
      <c r="E19" s="46"/>
      <c r="F19" s="46"/>
      <c r="G19" s="46"/>
      <c r="H19" s="47"/>
      <c r="I19" s="47"/>
      <c r="J19" s="47"/>
      <c r="K19" s="47"/>
      <c r="L19" s="47"/>
      <c r="M19" s="47"/>
    </row>
    <row r="20" spans="1:13" x14ac:dyDescent="0.25">
      <c r="A20" s="45"/>
      <c r="B20" s="46"/>
      <c r="C20" s="46"/>
      <c r="D20" s="46"/>
      <c r="E20" s="46"/>
      <c r="F20" s="46"/>
      <c r="G20" s="46"/>
      <c r="H20" s="47"/>
      <c r="I20" s="47"/>
      <c r="J20" s="47"/>
      <c r="K20" s="47"/>
      <c r="L20" s="47"/>
      <c r="M20" s="47"/>
    </row>
    <row r="21" spans="1:13" x14ac:dyDescent="0.25">
      <c r="A21" s="45"/>
      <c r="B21" s="45"/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7"/>
    </row>
    <row r="22" spans="1:13" x14ac:dyDescent="0.25">
      <c r="A22" s="49" t="s">
        <v>0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7"/>
    </row>
    <row r="23" spans="1:13" x14ac:dyDescent="0.25">
      <c r="A23" s="49" t="s">
        <v>1</v>
      </c>
      <c r="B23" s="49"/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47"/>
    </row>
    <row r="24" spans="1:13" x14ac:dyDescent="0.25">
      <c r="A24" s="49" t="s">
        <v>128</v>
      </c>
      <c r="B24" s="49"/>
      <c r="C24" s="49"/>
      <c r="D24" s="49"/>
      <c r="E24" s="49"/>
      <c r="F24" s="49"/>
      <c r="G24" s="49"/>
      <c r="H24" s="49"/>
      <c r="I24" s="49"/>
      <c r="J24" s="49"/>
      <c r="K24" s="49"/>
      <c r="L24" s="49"/>
      <c r="M24" s="47"/>
    </row>
    <row r="25" spans="1:13" x14ac:dyDescent="0.25">
      <c r="A25" s="45"/>
      <c r="B25" s="46"/>
      <c r="C25" s="46"/>
      <c r="D25" s="46"/>
      <c r="E25" s="46"/>
      <c r="F25" s="46"/>
      <c r="G25" s="46"/>
      <c r="H25" s="47"/>
      <c r="I25" s="47"/>
      <c r="J25" s="47"/>
      <c r="K25" s="47"/>
      <c r="L25" s="47"/>
      <c r="M25" s="47"/>
    </row>
    <row r="26" spans="1:13" x14ac:dyDescent="0.25">
      <c r="A26" s="50" t="s">
        <v>2</v>
      </c>
      <c r="B26" s="51"/>
      <c r="C26" s="51"/>
      <c r="D26" s="51"/>
      <c r="E26" s="51"/>
      <c r="F26" s="50" t="s">
        <v>3</v>
      </c>
      <c r="G26" s="52"/>
      <c r="H26" s="50" t="s">
        <v>4</v>
      </c>
      <c r="I26" s="51"/>
      <c r="J26" s="52"/>
      <c r="K26" s="53">
        <v>0.25</v>
      </c>
      <c r="L26" s="53"/>
      <c r="M26" s="53">
        <v>0.05</v>
      </c>
    </row>
    <row r="27" spans="1:13" ht="25.5" x14ac:dyDescent="0.25">
      <c r="A27" s="54" t="s">
        <v>5</v>
      </c>
      <c r="B27" s="55" t="s">
        <v>6</v>
      </c>
      <c r="C27" s="54" t="s">
        <v>7</v>
      </c>
      <c r="D27" s="55" t="s">
        <v>8</v>
      </c>
      <c r="E27" s="55" t="s">
        <v>9</v>
      </c>
      <c r="F27" s="56" t="s">
        <v>10</v>
      </c>
      <c r="G27" s="56" t="s">
        <v>11</v>
      </c>
      <c r="H27" s="56" t="s">
        <v>12</v>
      </c>
      <c r="I27" s="56" t="s">
        <v>13</v>
      </c>
      <c r="J27" s="56" t="s">
        <v>14</v>
      </c>
      <c r="K27" s="56" t="s">
        <v>15</v>
      </c>
      <c r="L27" s="56" t="s">
        <v>16</v>
      </c>
      <c r="M27" s="56" t="s">
        <v>17</v>
      </c>
    </row>
    <row r="28" spans="1:13" outlineLevel="2" x14ac:dyDescent="0.25">
      <c r="A28" s="13">
        <v>1</v>
      </c>
      <c r="B28" s="14" t="s">
        <v>18</v>
      </c>
      <c r="C28" s="14">
        <v>2</v>
      </c>
      <c r="D28" s="14" t="s">
        <v>27</v>
      </c>
      <c r="E28" s="15">
        <v>42675</v>
      </c>
      <c r="F28" s="14">
        <v>110</v>
      </c>
      <c r="G28" s="16" t="s">
        <v>28</v>
      </c>
      <c r="H28" s="14" t="s">
        <v>21</v>
      </c>
      <c r="I28" s="14" t="s">
        <v>26</v>
      </c>
      <c r="J28" s="31">
        <v>22000000</v>
      </c>
      <c r="K28" s="31">
        <v>5500000</v>
      </c>
      <c r="L28" s="31">
        <v>27500000</v>
      </c>
      <c r="M28" s="31">
        <v>1100000</v>
      </c>
    </row>
    <row r="29" spans="1:13" outlineLevel="2" x14ac:dyDescent="0.25">
      <c r="A29" s="1">
        <v>1</v>
      </c>
      <c r="B29" s="2" t="s">
        <v>18</v>
      </c>
      <c r="C29" s="2">
        <v>2</v>
      </c>
      <c r="D29" s="2" t="s">
        <v>27</v>
      </c>
      <c r="E29" s="3">
        <v>42694</v>
      </c>
      <c r="F29" s="2">
        <v>119</v>
      </c>
      <c r="G29" s="9" t="s">
        <v>29</v>
      </c>
      <c r="H29" s="2" t="s">
        <v>21</v>
      </c>
      <c r="I29" s="2" t="s">
        <v>26</v>
      </c>
      <c r="J29" s="30">
        <v>22000000</v>
      </c>
      <c r="K29" s="30">
        <v>5500000</v>
      </c>
      <c r="L29" s="30">
        <v>27500000</v>
      </c>
      <c r="M29" s="30">
        <v>1100000</v>
      </c>
    </row>
    <row r="30" spans="1:13" outlineLevel="2" x14ac:dyDescent="0.25">
      <c r="A30" s="1">
        <v>1</v>
      </c>
      <c r="B30" s="2" t="s">
        <v>18</v>
      </c>
      <c r="C30" s="2">
        <v>2</v>
      </c>
      <c r="D30" s="2" t="s">
        <v>27</v>
      </c>
      <c r="E30" s="3">
        <v>42676</v>
      </c>
      <c r="F30" s="2">
        <v>111</v>
      </c>
      <c r="G30" s="9" t="s">
        <v>62</v>
      </c>
      <c r="H30" s="2" t="s">
        <v>61</v>
      </c>
      <c r="I30" s="2" t="s">
        <v>24</v>
      </c>
      <c r="J30" s="30">
        <v>15000000</v>
      </c>
      <c r="K30" s="30">
        <v>3750000</v>
      </c>
      <c r="L30" s="30">
        <v>18750000</v>
      </c>
      <c r="M30" s="30">
        <v>750000</v>
      </c>
    </row>
    <row r="31" spans="1:13" outlineLevel="2" x14ac:dyDescent="0.25">
      <c r="A31" s="13">
        <v>1</v>
      </c>
      <c r="B31" s="14" t="s">
        <v>18</v>
      </c>
      <c r="C31" s="14">
        <v>2</v>
      </c>
      <c r="D31" s="14" t="s">
        <v>27</v>
      </c>
      <c r="E31" s="15">
        <v>42677</v>
      </c>
      <c r="F31" s="14">
        <v>112</v>
      </c>
      <c r="G31" s="16" t="s">
        <v>63</v>
      </c>
      <c r="H31" s="14" t="s">
        <v>61</v>
      </c>
      <c r="I31" s="14" t="s">
        <v>22</v>
      </c>
      <c r="J31" s="31">
        <v>15000000</v>
      </c>
      <c r="K31" s="31">
        <v>3750000</v>
      </c>
      <c r="L31" s="31">
        <v>18750000</v>
      </c>
      <c r="M31" s="31">
        <v>750000</v>
      </c>
    </row>
    <row r="32" spans="1:13" outlineLevel="2" x14ac:dyDescent="0.25">
      <c r="A32" s="1">
        <v>1</v>
      </c>
      <c r="B32" s="2" t="s">
        <v>18</v>
      </c>
      <c r="C32" s="2">
        <v>2</v>
      </c>
      <c r="D32" s="2" t="s">
        <v>27</v>
      </c>
      <c r="E32" s="3">
        <v>42686</v>
      </c>
      <c r="F32" s="2">
        <v>117</v>
      </c>
      <c r="G32" s="9" t="s">
        <v>64</v>
      </c>
      <c r="H32" s="2" t="s">
        <v>61</v>
      </c>
      <c r="I32" s="2" t="s">
        <v>22</v>
      </c>
      <c r="J32" s="30">
        <v>15000000</v>
      </c>
      <c r="K32" s="30">
        <v>3750000</v>
      </c>
      <c r="L32" s="30">
        <v>18750000</v>
      </c>
      <c r="M32" s="30">
        <v>750000</v>
      </c>
    </row>
    <row r="33" spans="1:13" outlineLevel="2" x14ac:dyDescent="0.25">
      <c r="A33" s="13">
        <v>1</v>
      </c>
      <c r="B33" s="14" t="s">
        <v>18</v>
      </c>
      <c r="C33" s="14">
        <v>2</v>
      </c>
      <c r="D33" s="14" t="s">
        <v>27</v>
      </c>
      <c r="E33" s="15">
        <v>42689</v>
      </c>
      <c r="F33" s="14">
        <v>118</v>
      </c>
      <c r="G33" s="16" t="s">
        <v>65</v>
      </c>
      <c r="H33" s="14" t="s">
        <v>61</v>
      </c>
      <c r="I33" s="14" t="s">
        <v>22</v>
      </c>
      <c r="J33" s="31">
        <v>15000000</v>
      </c>
      <c r="K33" s="31">
        <v>3750000</v>
      </c>
      <c r="L33" s="31">
        <v>18750000</v>
      </c>
      <c r="M33" s="31">
        <v>750000</v>
      </c>
    </row>
    <row r="34" spans="1:13" outlineLevel="2" x14ac:dyDescent="0.25">
      <c r="A34" s="1">
        <v>1</v>
      </c>
      <c r="B34" s="2" t="s">
        <v>18</v>
      </c>
      <c r="C34" s="2">
        <v>2</v>
      </c>
      <c r="D34" s="2" t="s">
        <v>27</v>
      </c>
      <c r="E34" s="3">
        <v>42679</v>
      </c>
      <c r="F34" s="2">
        <v>113</v>
      </c>
      <c r="G34" s="9" t="s">
        <v>86</v>
      </c>
      <c r="H34" s="2" t="s">
        <v>84</v>
      </c>
      <c r="I34" s="2" t="s">
        <v>22</v>
      </c>
      <c r="J34" s="30">
        <v>14000000</v>
      </c>
      <c r="K34" s="30">
        <v>3500000</v>
      </c>
      <c r="L34" s="30">
        <v>17500000</v>
      </c>
      <c r="M34" s="30">
        <v>700000</v>
      </c>
    </row>
    <row r="35" spans="1:13" outlineLevel="2" x14ac:dyDescent="0.25">
      <c r="A35" s="13">
        <v>1</v>
      </c>
      <c r="B35" s="14" t="s">
        <v>18</v>
      </c>
      <c r="C35" s="14">
        <v>2</v>
      </c>
      <c r="D35" s="14" t="s">
        <v>27</v>
      </c>
      <c r="E35" s="15">
        <v>42680</v>
      </c>
      <c r="F35" s="14">
        <v>114</v>
      </c>
      <c r="G35" s="16" t="s">
        <v>87</v>
      </c>
      <c r="H35" s="14" t="s">
        <v>84</v>
      </c>
      <c r="I35" s="14" t="s">
        <v>22</v>
      </c>
      <c r="J35" s="31">
        <v>14000000</v>
      </c>
      <c r="K35" s="31">
        <v>3500000</v>
      </c>
      <c r="L35" s="31">
        <v>17500000</v>
      </c>
      <c r="M35" s="31">
        <v>700000</v>
      </c>
    </row>
    <row r="36" spans="1:13" outlineLevel="2" x14ac:dyDescent="0.25">
      <c r="A36" s="1">
        <v>1</v>
      </c>
      <c r="B36" s="2" t="s">
        <v>18</v>
      </c>
      <c r="C36" s="2">
        <v>2</v>
      </c>
      <c r="D36" s="2" t="s">
        <v>27</v>
      </c>
      <c r="E36" s="3">
        <v>42683</v>
      </c>
      <c r="F36" s="2">
        <v>115</v>
      </c>
      <c r="G36" s="9" t="s">
        <v>104</v>
      </c>
      <c r="H36" s="2" t="s">
        <v>78</v>
      </c>
      <c r="I36" s="2" t="s">
        <v>35</v>
      </c>
      <c r="J36" s="30">
        <v>10000000</v>
      </c>
      <c r="K36" s="30">
        <v>2500000</v>
      </c>
      <c r="L36" s="30">
        <v>12500000</v>
      </c>
      <c r="M36" s="30">
        <v>500000</v>
      </c>
    </row>
    <row r="37" spans="1:13" outlineLevel="2" x14ac:dyDescent="0.25">
      <c r="A37" s="13">
        <v>1</v>
      </c>
      <c r="B37" s="14" t="s">
        <v>18</v>
      </c>
      <c r="C37" s="14">
        <v>2</v>
      </c>
      <c r="D37" s="14" t="s">
        <v>27</v>
      </c>
      <c r="E37" s="15">
        <v>42685</v>
      </c>
      <c r="F37" s="14">
        <v>116</v>
      </c>
      <c r="G37" s="16" t="s">
        <v>105</v>
      </c>
      <c r="H37" s="14" t="s">
        <v>78</v>
      </c>
      <c r="I37" s="14" t="s">
        <v>24</v>
      </c>
      <c r="J37" s="31">
        <v>10000000</v>
      </c>
      <c r="K37" s="31">
        <v>2500000</v>
      </c>
      <c r="L37" s="31">
        <v>12500000</v>
      </c>
      <c r="M37" s="31">
        <v>500000</v>
      </c>
    </row>
    <row r="38" spans="1:13" outlineLevel="1" x14ac:dyDescent="0.25">
      <c r="A38" s="13"/>
      <c r="B38" s="14"/>
      <c r="C38" s="14"/>
      <c r="D38" s="13" t="s">
        <v>203</v>
      </c>
      <c r="E38" s="15"/>
      <c r="F38" s="14"/>
      <c r="G38" s="16"/>
      <c r="H38" s="14"/>
      <c r="I38" s="14"/>
      <c r="J38" s="31"/>
      <c r="K38" s="31"/>
      <c r="L38" s="31">
        <f>SUBTOTAL(9,L28:L37)</f>
        <v>190000000</v>
      </c>
      <c r="M38" s="31">
        <f>SUBTOTAL(9,M28:M37)</f>
        <v>7600000</v>
      </c>
    </row>
    <row r="39" spans="1:13" outlineLevel="2" x14ac:dyDescent="0.25">
      <c r="A39" s="13">
        <v>5</v>
      </c>
      <c r="B39" s="14" t="s">
        <v>53</v>
      </c>
      <c r="C39" s="14">
        <v>2</v>
      </c>
      <c r="D39" s="14" t="s">
        <v>57</v>
      </c>
      <c r="E39" s="15">
        <v>42676</v>
      </c>
      <c r="F39" s="14">
        <v>509</v>
      </c>
      <c r="G39" s="24" t="s">
        <v>58</v>
      </c>
      <c r="H39" s="25" t="s">
        <v>21</v>
      </c>
      <c r="I39" s="14" t="s">
        <v>24</v>
      </c>
      <c r="J39" s="31">
        <v>22000000</v>
      </c>
      <c r="K39" s="31">
        <v>5500000</v>
      </c>
      <c r="L39" s="31">
        <v>27500000</v>
      </c>
      <c r="M39" s="31">
        <v>1100000</v>
      </c>
    </row>
    <row r="40" spans="1:13" outlineLevel="2" x14ac:dyDescent="0.25">
      <c r="A40" s="1">
        <v>5</v>
      </c>
      <c r="B40" s="2" t="s">
        <v>53</v>
      </c>
      <c r="C40" s="2">
        <v>2</v>
      </c>
      <c r="D40" s="2" t="s">
        <v>57</v>
      </c>
      <c r="E40" s="3">
        <v>42676</v>
      </c>
      <c r="F40" s="2">
        <v>510</v>
      </c>
      <c r="G40" s="5" t="s">
        <v>59</v>
      </c>
      <c r="H40" s="2" t="s">
        <v>21</v>
      </c>
      <c r="I40" s="2" t="s">
        <v>22</v>
      </c>
      <c r="J40" s="30">
        <v>22000000</v>
      </c>
      <c r="K40" s="30">
        <v>5500000</v>
      </c>
      <c r="L40" s="30">
        <v>27500000</v>
      </c>
      <c r="M40" s="30">
        <v>1100000</v>
      </c>
    </row>
    <row r="41" spans="1:13" outlineLevel="2" x14ac:dyDescent="0.25">
      <c r="A41" s="13">
        <v>5</v>
      </c>
      <c r="B41" s="14" t="s">
        <v>53</v>
      </c>
      <c r="C41" s="14">
        <v>2</v>
      </c>
      <c r="D41" s="14" t="s">
        <v>57</v>
      </c>
      <c r="E41" s="15">
        <v>42685</v>
      </c>
      <c r="F41" s="14">
        <v>511</v>
      </c>
      <c r="G41" s="24" t="s">
        <v>81</v>
      </c>
      <c r="H41" s="14" t="s">
        <v>61</v>
      </c>
      <c r="I41" s="14" t="s">
        <v>22</v>
      </c>
      <c r="J41" s="31">
        <v>15000000</v>
      </c>
      <c r="K41" s="31">
        <v>3750000</v>
      </c>
      <c r="L41" s="31">
        <v>18750000</v>
      </c>
      <c r="M41" s="31">
        <v>750000</v>
      </c>
    </row>
    <row r="42" spans="1:13" outlineLevel="2" x14ac:dyDescent="0.25">
      <c r="A42" s="1">
        <v>5</v>
      </c>
      <c r="B42" s="2" t="s">
        <v>53</v>
      </c>
      <c r="C42" s="2">
        <v>2</v>
      </c>
      <c r="D42" s="2" t="s">
        <v>57</v>
      </c>
      <c r="E42" s="3">
        <v>42689</v>
      </c>
      <c r="F42" s="2">
        <v>512</v>
      </c>
      <c r="G42" s="5" t="s">
        <v>82</v>
      </c>
      <c r="H42" s="2" t="s">
        <v>61</v>
      </c>
      <c r="I42" s="2" t="s">
        <v>22</v>
      </c>
      <c r="J42" s="30">
        <v>15000000</v>
      </c>
      <c r="K42" s="30">
        <v>3750000</v>
      </c>
      <c r="L42" s="30">
        <v>18750000</v>
      </c>
      <c r="M42" s="30">
        <v>750000</v>
      </c>
    </row>
    <row r="43" spans="1:13" outlineLevel="2" x14ac:dyDescent="0.25">
      <c r="A43" s="13">
        <v>5</v>
      </c>
      <c r="B43" s="14" t="s">
        <v>53</v>
      </c>
      <c r="C43" s="14">
        <v>2</v>
      </c>
      <c r="D43" s="14" t="s">
        <v>57</v>
      </c>
      <c r="E43" s="15">
        <v>42696</v>
      </c>
      <c r="F43" s="14">
        <v>513</v>
      </c>
      <c r="G43" s="24" t="s">
        <v>100</v>
      </c>
      <c r="H43" s="14" t="s">
        <v>84</v>
      </c>
      <c r="I43" s="14" t="s">
        <v>26</v>
      </c>
      <c r="J43" s="31">
        <v>14000000</v>
      </c>
      <c r="K43" s="31">
        <v>3500000</v>
      </c>
      <c r="L43" s="31">
        <v>17500000</v>
      </c>
      <c r="M43" s="31">
        <v>700000</v>
      </c>
    </row>
    <row r="44" spans="1:13" outlineLevel="2" x14ac:dyDescent="0.25">
      <c r="A44" s="1">
        <v>5</v>
      </c>
      <c r="B44" s="2" t="s">
        <v>53</v>
      </c>
      <c r="C44" s="2">
        <v>2</v>
      </c>
      <c r="D44" s="2" t="s">
        <v>57</v>
      </c>
      <c r="E44" s="3">
        <v>42698</v>
      </c>
      <c r="F44" s="2">
        <v>514</v>
      </c>
      <c r="G44" s="5" t="s">
        <v>101</v>
      </c>
      <c r="H44" s="2" t="s">
        <v>84</v>
      </c>
      <c r="I44" s="2" t="s">
        <v>26</v>
      </c>
      <c r="J44" s="30">
        <v>14000000</v>
      </c>
      <c r="K44" s="30">
        <v>3500000</v>
      </c>
      <c r="L44" s="30">
        <v>17500000</v>
      </c>
      <c r="M44" s="30">
        <v>700000</v>
      </c>
    </row>
    <row r="45" spans="1:13" outlineLevel="2" x14ac:dyDescent="0.25">
      <c r="A45" s="13">
        <v>5</v>
      </c>
      <c r="B45" s="14" t="s">
        <v>53</v>
      </c>
      <c r="C45" s="14">
        <v>2</v>
      </c>
      <c r="D45" s="14" t="s">
        <v>57</v>
      </c>
      <c r="E45" s="15">
        <v>42700</v>
      </c>
      <c r="F45" s="14">
        <v>515</v>
      </c>
      <c r="G45" s="24" t="s">
        <v>119</v>
      </c>
      <c r="H45" s="14" t="s">
        <v>78</v>
      </c>
      <c r="I45" s="14" t="s">
        <v>26</v>
      </c>
      <c r="J45" s="31">
        <v>10000000</v>
      </c>
      <c r="K45" s="31">
        <v>2500000</v>
      </c>
      <c r="L45" s="31">
        <v>12500000</v>
      </c>
      <c r="M45" s="31">
        <v>500000</v>
      </c>
    </row>
    <row r="46" spans="1:13" outlineLevel="2" x14ac:dyDescent="0.25">
      <c r="A46" s="1">
        <v>5</v>
      </c>
      <c r="B46" s="2" t="s">
        <v>53</v>
      </c>
      <c r="C46" s="2">
        <v>2</v>
      </c>
      <c r="D46" s="2" t="s">
        <v>57</v>
      </c>
      <c r="E46" s="3">
        <v>42699</v>
      </c>
      <c r="F46" s="2">
        <v>516</v>
      </c>
      <c r="G46" s="5" t="s">
        <v>120</v>
      </c>
      <c r="H46" s="2" t="s">
        <v>78</v>
      </c>
      <c r="I46" s="2" t="s">
        <v>24</v>
      </c>
      <c r="J46" s="30">
        <v>10000000</v>
      </c>
      <c r="K46" s="30">
        <v>2500000</v>
      </c>
      <c r="L46" s="30">
        <v>12500000</v>
      </c>
      <c r="M46" s="30">
        <v>500000</v>
      </c>
    </row>
    <row r="47" spans="1:13" outlineLevel="1" x14ac:dyDescent="0.25">
      <c r="A47" s="1"/>
      <c r="B47" s="2"/>
      <c r="C47" s="2"/>
      <c r="D47" s="1" t="s">
        <v>202</v>
      </c>
      <c r="E47" s="3"/>
      <c r="F47" s="2"/>
      <c r="G47" s="5"/>
      <c r="H47" s="2"/>
      <c r="I47" s="2"/>
      <c r="J47" s="30"/>
      <c r="K47" s="30"/>
      <c r="L47" s="30">
        <f>SUBTOTAL(9,L39:L46)</f>
        <v>152500000</v>
      </c>
      <c r="M47" s="30">
        <f>SUBTOTAL(9,M39:M46)</f>
        <v>6100000</v>
      </c>
    </row>
    <row r="48" spans="1:13" outlineLevel="2" x14ac:dyDescent="0.25">
      <c r="A48" s="13">
        <v>3</v>
      </c>
      <c r="B48" s="14" t="s">
        <v>39</v>
      </c>
      <c r="C48" s="14">
        <v>1</v>
      </c>
      <c r="D48" s="14" t="s">
        <v>40</v>
      </c>
      <c r="E48" s="23">
        <v>42699</v>
      </c>
      <c r="F48" s="14">
        <v>307</v>
      </c>
      <c r="G48" s="16" t="s">
        <v>41</v>
      </c>
      <c r="H48" s="14" t="s">
        <v>21</v>
      </c>
      <c r="I48" s="14" t="s">
        <v>22</v>
      </c>
      <c r="J48" s="31">
        <v>22000000</v>
      </c>
      <c r="K48" s="31">
        <v>5500000</v>
      </c>
      <c r="L48" s="31">
        <v>27500000</v>
      </c>
      <c r="M48" s="31">
        <v>1100000</v>
      </c>
    </row>
    <row r="49" spans="1:13" outlineLevel="2" x14ac:dyDescent="0.25">
      <c r="A49" s="1">
        <v>3</v>
      </c>
      <c r="B49" s="2" t="s">
        <v>39</v>
      </c>
      <c r="C49" s="2">
        <v>1</v>
      </c>
      <c r="D49" s="2" t="s">
        <v>40</v>
      </c>
      <c r="E49" s="4">
        <v>42704</v>
      </c>
      <c r="F49" s="2">
        <v>308</v>
      </c>
      <c r="G49" s="9" t="s">
        <v>42</v>
      </c>
      <c r="H49" s="2" t="s">
        <v>21</v>
      </c>
      <c r="I49" s="2" t="s">
        <v>22</v>
      </c>
      <c r="J49" s="30">
        <v>22000000</v>
      </c>
      <c r="K49" s="30">
        <v>5500000</v>
      </c>
      <c r="L49" s="30">
        <v>27500000</v>
      </c>
      <c r="M49" s="30">
        <v>1100000</v>
      </c>
    </row>
    <row r="50" spans="1:13" outlineLevel="2" x14ac:dyDescent="0.25">
      <c r="A50" s="13">
        <v>3</v>
      </c>
      <c r="B50" s="14" t="s">
        <v>39</v>
      </c>
      <c r="C50" s="14">
        <v>1</v>
      </c>
      <c r="D50" s="14" t="s">
        <v>40</v>
      </c>
      <c r="E50" s="15">
        <v>42677</v>
      </c>
      <c r="F50" s="14">
        <v>301</v>
      </c>
      <c r="G50" s="16" t="s">
        <v>69</v>
      </c>
      <c r="H50" s="14" t="s">
        <v>61</v>
      </c>
      <c r="I50" s="14" t="s">
        <v>24</v>
      </c>
      <c r="J50" s="31">
        <v>15000000</v>
      </c>
      <c r="K50" s="31">
        <v>3750000</v>
      </c>
      <c r="L50" s="31">
        <v>18750000</v>
      </c>
      <c r="M50" s="31">
        <v>750000</v>
      </c>
    </row>
    <row r="51" spans="1:13" outlineLevel="2" x14ac:dyDescent="0.25">
      <c r="A51" s="1">
        <v>3</v>
      </c>
      <c r="B51" s="2" t="s">
        <v>39</v>
      </c>
      <c r="C51" s="2">
        <v>1</v>
      </c>
      <c r="D51" s="2" t="s">
        <v>40</v>
      </c>
      <c r="E51" s="3">
        <v>42694</v>
      </c>
      <c r="F51" s="2">
        <v>306</v>
      </c>
      <c r="G51" s="9" t="s">
        <v>70</v>
      </c>
      <c r="H51" s="2" t="s">
        <v>61</v>
      </c>
      <c r="I51" s="2" t="s">
        <v>24</v>
      </c>
      <c r="J51" s="30">
        <v>15000000</v>
      </c>
      <c r="K51" s="30">
        <v>3750000</v>
      </c>
      <c r="L51" s="30">
        <v>18750000</v>
      </c>
      <c r="M51" s="30">
        <v>750000</v>
      </c>
    </row>
    <row r="52" spans="1:13" outlineLevel="2" x14ac:dyDescent="0.25">
      <c r="A52" s="1">
        <v>3</v>
      </c>
      <c r="B52" s="2" t="s">
        <v>39</v>
      </c>
      <c r="C52" s="2">
        <v>1</v>
      </c>
      <c r="D52" s="2" t="s">
        <v>40</v>
      </c>
      <c r="E52" s="3">
        <v>42678</v>
      </c>
      <c r="F52" s="2">
        <v>302</v>
      </c>
      <c r="G52" s="9" t="s">
        <v>92</v>
      </c>
      <c r="H52" s="11" t="s">
        <v>84</v>
      </c>
      <c r="I52" s="2" t="s">
        <v>35</v>
      </c>
      <c r="J52" s="30">
        <v>14000000</v>
      </c>
      <c r="K52" s="30">
        <v>3500000</v>
      </c>
      <c r="L52" s="30">
        <v>17500000</v>
      </c>
      <c r="M52" s="30">
        <v>700000</v>
      </c>
    </row>
    <row r="53" spans="1:13" outlineLevel="2" x14ac:dyDescent="0.25">
      <c r="A53" s="13">
        <v>3</v>
      </c>
      <c r="B53" s="14" t="s">
        <v>39</v>
      </c>
      <c r="C53" s="14">
        <v>1</v>
      </c>
      <c r="D53" s="14" t="s">
        <v>40</v>
      </c>
      <c r="E53" s="15">
        <v>42684</v>
      </c>
      <c r="F53" s="14">
        <v>303</v>
      </c>
      <c r="G53" s="16" t="s">
        <v>77</v>
      </c>
      <c r="H53" s="14" t="s">
        <v>84</v>
      </c>
      <c r="I53" s="14" t="s">
        <v>35</v>
      </c>
      <c r="J53" s="31">
        <v>14000000</v>
      </c>
      <c r="K53" s="31">
        <v>3500000</v>
      </c>
      <c r="L53" s="31">
        <v>17500000</v>
      </c>
      <c r="M53" s="31">
        <v>700000</v>
      </c>
    </row>
    <row r="54" spans="1:13" outlineLevel="2" x14ac:dyDescent="0.25">
      <c r="A54" s="1">
        <v>3</v>
      </c>
      <c r="B54" s="2" t="s">
        <v>39</v>
      </c>
      <c r="C54" s="2">
        <v>1</v>
      </c>
      <c r="D54" s="2" t="s">
        <v>40</v>
      </c>
      <c r="E54" s="3">
        <v>42689</v>
      </c>
      <c r="F54" s="2">
        <v>304</v>
      </c>
      <c r="G54" s="9" t="s">
        <v>110</v>
      </c>
      <c r="H54" s="11" t="s">
        <v>78</v>
      </c>
      <c r="I54" s="2" t="s">
        <v>24</v>
      </c>
      <c r="J54" s="30">
        <v>10000000</v>
      </c>
      <c r="K54" s="30">
        <v>2500000</v>
      </c>
      <c r="L54" s="30">
        <v>12500000</v>
      </c>
      <c r="M54" s="30">
        <v>500000</v>
      </c>
    </row>
    <row r="55" spans="1:13" outlineLevel="2" x14ac:dyDescent="0.25">
      <c r="A55" s="13">
        <v>3</v>
      </c>
      <c r="B55" s="14" t="s">
        <v>39</v>
      </c>
      <c r="C55" s="14">
        <v>1</v>
      </c>
      <c r="D55" s="14" t="s">
        <v>40</v>
      </c>
      <c r="E55" s="15">
        <v>42690</v>
      </c>
      <c r="F55" s="14">
        <v>305</v>
      </c>
      <c r="G55" s="16" t="s">
        <v>111</v>
      </c>
      <c r="H55" s="14" t="s">
        <v>78</v>
      </c>
      <c r="I55" s="14" t="s">
        <v>24</v>
      </c>
      <c r="J55" s="31">
        <v>10000000</v>
      </c>
      <c r="K55" s="31">
        <v>2500000</v>
      </c>
      <c r="L55" s="31">
        <v>12500000</v>
      </c>
      <c r="M55" s="31">
        <v>500000</v>
      </c>
    </row>
    <row r="56" spans="1:13" outlineLevel="1" x14ac:dyDescent="0.25">
      <c r="A56" s="13"/>
      <c r="B56" s="14"/>
      <c r="C56" s="14"/>
      <c r="D56" s="13" t="s">
        <v>201</v>
      </c>
      <c r="E56" s="15"/>
      <c r="F56" s="14"/>
      <c r="G56" s="16"/>
      <c r="H56" s="14"/>
      <c r="I56" s="14"/>
      <c r="J56" s="31"/>
      <c r="K56" s="31"/>
      <c r="L56" s="31">
        <f>SUBTOTAL(9,L48:L55)</f>
        <v>152500000</v>
      </c>
      <c r="M56" s="31">
        <f>SUBTOTAL(9,M48:M55)</f>
        <v>6100000</v>
      </c>
    </row>
    <row r="57" spans="1:13" outlineLevel="2" x14ac:dyDescent="0.25">
      <c r="A57" s="13">
        <v>4</v>
      </c>
      <c r="B57" s="14" t="s">
        <v>46</v>
      </c>
      <c r="C57" s="14">
        <v>1</v>
      </c>
      <c r="D57" s="14" t="s">
        <v>47</v>
      </c>
      <c r="E57" s="23">
        <v>42677</v>
      </c>
      <c r="F57" s="14">
        <v>401</v>
      </c>
      <c r="G57" s="24" t="s">
        <v>48</v>
      </c>
      <c r="H57" s="25" t="s">
        <v>21</v>
      </c>
      <c r="I57" s="14" t="s">
        <v>35</v>
      </c>
      <c r="J57" s="31">
        <v>22000000</v>
      </c>
      <c r="K57" s="31">
        <v>5500000</v>
      </c>
      <c r="L57" s="31">
        <v>27500000</v>
      </c>
      <c r="M57" s="31">
        <v>1100000</v>
      </c>
    </row>
    <row r="58" spans="1:13" outlineLevel="2" x14ac:dyDescent="0.25">
      <c r="A58" s="1">
        <v>4</v>
      </c>
      <c r="B58" s="2" t="s">
        <v>46</v>
      </c>
      <c r="C58" s="2">
        <v>1</v>
      </c>
      <c r="D58" s="2" t="s">
        <v>47</v>
      </c>
      <c r="E58" s="4">
        <v>42679</v>
      </c>
      <c r="F58" s="2">
        <v>402</v>
      </c>
      <c r="G58" s="5" t="s">
        <v>49</v>
      </c>
      <c r="H58" s="2" t="s">
        <v>21</v>
      </c>
      <c r="I58" s="2" t="s">
        <v>26</v>
      </c>
      <c r="J58" s="30">
        <v>22000000</v>
      </c>
      <c r="K58" s="30">
        <v>5500000</v>
      </c>
      <c r="L58" s="30">
        <v>27500000</v>
      </c>
      <c r="M58" s="30">
        <v>1100000</v>
      </c>
    </row>
    <row r="59" spans="1:13" outlineLevel="2" x14ac:dyDescent="0.25">
      <c r="A59" s="13">
        <v>4</v>
      </c>
      <c r="B59" s="14" t="s">
        <v>46</v>
      </c>
      <c r="C59" s="14">
        <v>1</v>
      </c>
      <c r="D59" s="14" t="s">
        <v>47</v>
      </c>
      <c r="E59" s="23">
        <v>42689</v>
      </c>
      <c r="F59" s="14">
        <v>403</v>
      </c>
      <c r="G59" s="24" t="s">
        <v>73</v>
      </c>
      <c r="H59" s="14" t="s">
        <v>61</v>
      </c>
      <c r="I59" s="14" t="s">
        <v>26</v>
      </c>
      <c r="J59" s="31">
        <v>15000000</v>
      </c>
      <c r="K59" s="31">
        <v>3750000</v>
      </c>
      <c r="L59" s="31">
        <v>18750000</v>
      </c>
      <c r="M59" s="31">
        <v>750000</v>
      </c>
    </row>
    <row r="60" spans="1:13" outlineLevel="2" x14ac:dyDescent="0.25">
      <c r="A60" s="1">
        <v>4</v>
      </c>
      <c r="B60" s="2" t="s">
        <v>46</v>
      </c>
      <c r="C60" s="2">
        <v>1</v>
      </c>
      <c r="D60" s="2" t="s">
        <v>47</v>
      </c>
      <c r="E60" s="4">
        <v>42694</v>
      </c>
      <c r="F60" s="2">
        <v>404</v>
      </c>
      <c r="G60" s="5" t="s">
        <v>74</v>
      </c>
      <c r="H60" s="2" t="s">
        <v>61</v>
      </c>
      <c r="I60" s="2" t="s">
        <v>22</v>
      </c>
      <c r="J60" s="30">
        <v>15000000</v>
      </c>
      <c r="K60" s="30">
        <v>3750000</v>
      </c>
      <c r="L60" s="30">
        <v>18750000</v>
      </c>
      <c r="M60" s="30">
        <v>750000</v>
      </c>
    </row>
    <row r="61" spans="1:13" outlineLevel="2" x14ac:dyDescent="0.25">
      <c r="A61" s="13">
        <v>4</v>
      </c>
      <c r="B61" s="14" t="s">
        <v>46</v>
      </c>
      <c r="C61" s="14">
        <v>1</v>
      </c>
      <c r="D61" s="14" t="s">
        <v>47</v>
      </c>
      <c r="E61" s="23">
        <v>42696</v>
      </c>
      <c r="F61" s="14">
        <v>405</v>
      </c>
      <c r="G61" s="24" t="s">
        <v>95</v>
      </c>
      <c r="H61" s="14" t="s">
        <v>84</v>
      </c>
      <c r="I61" s="14" t="s">
        <v>22</v>
      </c>
      <c r="J61" s="31">
        <v>14000000</v>
      </c>
      <c r="K61" s="31">
        <v>3500000</v>
      </c>
      <c r="L61" s="31">
        <v>17500000</v>
      </c>
      <c r="M61" s="31">
        <v>700000</v>
      </c>
    </row>
    <row r="62" spans="1:13" outlineLevel="2" x14ac:dyDescent="0.25">
      <c r="A62" s="1">
        <v>4</v>
      </c>
      <c r="B62" s="2" t="s">
        <v>46</v>
      </c>
      <c r="C62" s="2">
        <v>1</v>
      </c>
      <c r="D62" s="2" t="s">
        <v>47</v>
      </c>
      <c r="E62" s="4">
        <v>42697</v>
      </c>
      <c r="F62" s="2">
        <v>406</v>
      </c>
      <c r="G62" s="5" t="s">
        <v>83</v>
      </c>
      <c r="H62" s="2" t="s">
        <v>84</v>
      </c>
      <c r="I62" s="2" t="s">
        <v>22</v>
      </c>
      <c r="J62" s="30">
        <v>14000000</v>
      </c>
      <c r="K62" s="30">
        <v>3500000</v>
      </c>
      <c r="L62" s="30">
        <v>17500000</v>
      </c>
      <c r="M62" s="30">
        <v>700000</v>
      </c>
    </row>
    <row r="63" spans="1:13" outlineLevel="2" x14ac:dyDescent="0.25">
      <c r="A63" s="13">
        <v>4</v>
      </c>
      <c r="B63" s="14" t="s">
        <v>46</v>
      </c>
      <c r="C63" s="14">
        <v>1</v>
      </c>
      <c r="D63" s="14" t="s">
        <v>47</v>
      </c>
      <c r="E63" s="23">
        <v>42698</v>
      </c>
      <c r="F63" s="14">
        <v>407</v>
      </c>
      <c r="G63" s="24" t="s">
        <v>114</v>
      </c>
      <c r="H63" s="14" t="s">
        <v>78</v>
      </c>
      <c r="I63" s="14" t="s">
        <v>24</v>
      </c>
      <c r="J63" s="31">
        <v>10000000</v>
      </c>
      <c r="K63" s="31">
        <v>2500000</v>
      </c>
      <c r="L63" s="31">
        <v>12500000</v>
      </c>
      <c r="M63" s="31">
        <v>500000</v>
      </c>
    </row>
    <row r="64" spans="1:13" outlineLevel="2" x14ac:dyDescent="0.25">
      <c r="A64" s="1">
        <v>4</v>
      </c>
      <c r="B64" s="2" t="s">
        <v>46</v>
      </c>
      <c r="C64" s="2">
        <v>1</v>
      </c>
      <c r="D64" s="2" t="s">
        <v>47</v>
      </c>
      <c r="E64" s="3">
        <v>42699</v>
      </c>
      <c r="F64" s="2">
        <v>408</v>
      </c>
      <c r="G64" s="5" t="s">
        <v>115</v>
      </c>
      <c r="H64" s="2" t="s">
        <v>78</v>
      </c>
      <c r="I64" s="2" t="s">
        <v>24</v>
      </c>
      <c r="J64" s="30">
        <v>10000000</v>
      </c>
      <c r="K64" s="30">
        <v>2500000</v>
      </c>
      <c r="L64" s="30">
        <v>12500000</v>
      </c>
      <c r="M64" s="30">
        <v>500000</v>
      </c>
    </row>
    <row r="65" spans="1:13" outlineLevel="1" x14ac:dyDescent="0.25">
      <c r="A65" s="1"/>
      <c r="B65" s="2"/>
      <c r="C65" s="2"/>
      <c r="D65" s="1" t="s">
        <v>200</v>
      </c>
      <c r="E65" s="3"/>
      <c r="F65" s="2"/>
      <c r="G65" s="5"/>
      <c r="H65" s="2"/>
      <c r="I65" s="2"/>
      <c r="J65" s="30"/>
      <c r="K65" s="30"/>
      <c r="L65" s="30">
        <f>SUBTOTAL(9,L57:L64)</f>
        <v>152500000</v>
      </c>
      <c r="M65" s="30">
        <f>SUBTOTAL(9,M57:M64)</f>
        <v>6100000</v>
      </c>
    </row>
    <row r="66" spans="1:13" outlineLevel="2" x14ac:dyDescent="0.25">
      <c r="A66" s="13">
        <v>2</v>
      </c>
      <c r="B66" s="14" t="s">
        <v>30</v>
      </c>
      <c r="C66" s="14">
        <v>1</v>
      </c>
      <c r="D66" s="14" t="s">
        <v>31</v>
      </c>
      <c r="E66" s="15">
        <v>42676</v>
      </c>
      <c r="F66" s="14">
        <v>201</v>
      </c>
      <c r="G66" s="16" t="s">
        <v>32</v>
      </c>
      <c r="H66" s="14" t="s">
        <v>21</v>
      </c>
      <c r="I66" s="14" t="s">
        <v>24</v>
      </c>
      <c r="J66" s="31">
        <v>22000000</v>
      </c>
      <c r="K66" s="31">
        <v>5500000</v>
      </c>
      <c r="L66" s="31">
        <v>27500000</v>
      </c>
      <c r="M66" s="31">
        <v>1100000</v>
      </c>
    </row>
    <row r="67" spans="1:13" outlineLevel="2" x14ac:dyDescent="0.25">
      <c r="A67" s="1">
        <v>2</v>
      </c>
      <c r="B67" s="2" t="s">
        <v>30</v>
      </c>
      <c r="C67" s="2">
        <v>1</v>
      </c>
      <c r="D67" s="2" t="s">
        <v>31</v>
      </c>
      <c r="E67" s="3">
        <v>42684</v>
      </c>
      <c r="F67" s="2">
        <v>206</v>
      </c>
      <c r="G67" s="9" t="s">
        <v>33</v>
      </c>
      <c r="H67" s="2" t="s">
        <v>21</v>
      </c>
      <c r="I67" s="2" t="s">
        <v>22</v>
      </c>
      <c r="J67" s="30">
        <v>22000000</v>
      </c>
      <c r="K67" s="30">
        <v>5500000</v>
      </c>
      <c r="L67" s="30">
        <v>27500000</v>
      </c>
      <c r="M67" s="30">
        <v>1100000</v>
      </c>
    </row>
    <row r="68" spans="1:13" outlineLevel="2" x14ac:dyDescent="0.25">
      <c r="A68" s="13">
        <v>2</v>
      </c>
      <c r="B68" s="14" t="s">
        <v>30</v>
      </c>
      <c r="C68" s="14">
        <v>1</v>
      </c>
      <c r="D68" s="14" t="s">
        <v>31</v>
      </c>
      <c r="E68" s="15">
        <v>42686</v>
      </c>
      <c r="F68" s="14">
        <v>207</v>
      </c>
      <c r="G68" s="16" t="s">
        <v>34</v>
      </c>
      <c r="H68" s="14" t="s">
        <v>21</v>
      </c>
      <c r="I68" s="14" t="s">
        <v>35</v>
      </c>
      <c r="J68" s="31">
        <v>22000000</v>
      </c>
      <c r="K68" s="31">
        <v>5500000</v>
      </c>
      <c r="L68" s="31">
        <v>27500000</v>
      </c>
      <c r="M68" s="31">
        <v>1100000</v>
      </c>
    </row>
    <row r="69" spans="1:13" outlineLevel="2" x14ac:dyDescent="0.25">
      <c r="A69" s="1">
        <v>2</v>
      </c>
      <c r="B69" s="2" t="s">
        <v>30</v>
      </c>
      <c r="C69" s="2">
        <v>1</v>
      </c>
      <c r="D69" s="2" t="s">
        <v>31</v>
      </c>
      <c r="E69" s="3">
        <v>42699</v>
      </c>
      <c r="F69" s="2">
        <v>208</v>
      </c>
      <c r="G69" s="9" t="s">
        <v>66</v>
      </c>
      <c r="H69" s="2" t="s">
        <v>61</v>
      </c>
      <c r="I69" s="2" t="s">
        <v>22</v>
      </c>
      <c r="J69" s="30">
        <v>15000000</v>
      </c>
      <c r="K69" s="30">
        <v>3750000</v>
      </c>
      <c r="L69" s="30">
        <v>18750000</v>
      </c>
      <c r="M69" s="30">
        <v>750000</v>
      </c>
    </row>
    <row r="70" spans="1:13" outlineLevel="2" x14ac:dyDescent="0.25">
      <c r="A70" s="1">
        <v>2</v>
      </c>
      <c r="B70" s="2" t="s">
        <v>30</v>
      </c>
      <c r="C70" s="2">
        <v>1</v>
      </c>
      <c r="D70" s="2" t="s">
        <v>31</v>
      </c>
      <c r="E70" s="3">
        <v>42676</v>
      </c>
      <c r="F70" s="2">
        <v>202</v>
      </c>
      <c r="G70" s="9" t="s">
        <v>88</v>
      </c>
      <c r="H70" s="2" t="s">
        <v>84</v>
      </c>
      <c r="I70" s="2" t="s">
        <v>35</v>
      </c>
      <c r="J70" s="30">
        <v>14000000</v>
      </c>
      <c r="K70" s="30">
        <v>3500000</v>
      </c>
      <c r="L70" s="30">
        <v>17500000</v>
      </c>
      <c r="M70" s="30">
        <v>700000</v>
      </c>
    </row>
    <row r="71" spans="1:13" outlineLevel="2" x14ac:dyDescent="0.25">
      <c r="A71" s="13">
        <v>2</v>
      </c>
      <c r="B71" s="14" t="s">
        <v>30</v>
      </c>
      <c r="C71" s="14">
        <v>1</v>
      </c>
      <c r="D71" s="14" t="s">
        <v>31</v>
      </c>
      <c r="E71" s="15">
        <v>42677</v>
      </c>
      <c r="F71" s="14">
        <v>203</v>
      </c>
      <c r="G71" s="16" t="s">
        <v>89</v>
      </c>
      <c r="H71" s="14" t="s">
        <v>84</v>
      </c>
      <c r="I71" s="14" t="s">
        <v>22</v>
      </c>
      <c r="J71" s="31">
        <v>14000000</v>
      </c>
      <c r="K71" s="31">
        <v>3500000</v>
      </c>
      <c r="L71" s="31">
        <v>17500000</v>
      </c>
      <c r="M71" s="31">
        <v>700000</v>
      </c>
    </row>
    <row r="72" spans="1:13" outlineLevel="2" x14ac:dyDescent="0.25">
      <c r="A72" s="1">
        <v>2</v>
      </c>
      <c r="B72" s="2" t="s">
        <v>30</v>
      </c>
      <c r="C72" s="2">
        <v>1</v>
      </c>
      <c r="D72" s="2" t="s">
        <v>31</v>
      </c>
      <c r="E72" s="3">
        <v>42680</v>
      </c>
      <c r="F72" s="2">
        <v>204</v>
      </c>
      <c r="G72" s="9" t="s">
        <v>106</v>
      </c>
      <c r="H72" s="2" t="s">
        <v>78</v>
      </c>
      <c r="I72" s="2" t="s">
        <v>22</v>
      </c>
      <c r="J72" s="30">
        <v>10000000</v>
      </c>
      <c r="K72" s="30">
        <v>2500000</v>
      </c>
      <c r="L72" s="30">
        <v>12500000</v>
      </c>
      <c r="M72" s="30">
        <v>500000</v>
      </c>
    </row>
    <row r="73" spans="1:13" outlineLevel="2" x14ac:dyDescent="0.25">
      <c r="A73" s="13">
        <v>2</v>
      </c>
      <c r="B73" s="14" t="s">
        <v>30</v>
      </c>
      <c r="C73" s="14">
        <v>1</v>
      </c>
      <c r="D73" s="14" t="s">
        <v>31</v>
      </c>
      <c r="E73" s="15">
        <v>42681</v>
      </c>
      <c r="F73" s="14">
        <v>205</v>
      </c>
      <c r="G73" s="16" t="s">
        <v>107</v>
      </c>
      <c r="H73" s="14" t="s">
        <v>78</v>
      </c>
      <c r="I73" s="14" t="s">
        <v>24</v>
      </c>
      <c r="J73" s="31">
        <v>10000000</v>
      </c>
      <c r="K73" s="31">
        <v>2500000</v>
      </c>
      <c r="L73" s="31">
        <v>12500000</v>
      </c>
      <c r="M73" s="31">
        <v>500000</v>
      </c>
    </row>
    <row r="74" spans="1:13" outlineLevel="1" x14ac:dyDescent="0.25">
      <c r="A74" s="13"/>
      <c r="B74" s="14"/>
      <c r="C74" s="14"/>
      <c r="D74" s="13" t="s">
        <v>199</v>
      </c>
      <c r="E74" s="15"/>
      <c r="F74" s="14"/>
      <c r="G74" s="16"/>
      <c r="H74" s="14"/>
      <c r="I74" s="14"/>
      <c r="J74" s="31"/>
      <c r="K74" s="31"/>
      <c r="L74" s="31">
        <f>SUBTOTAL(9,L66:L73)</f>
        <v>161250000</v>
      </c>
      <c r="M74" s="31">
        <f>SUBTOTAL(9,M66:M73)</f>
        <v>6450000</v>
      </c>
    </row>
    <row r="75" spans="1:13" outlineLevel="2" x14ac:dyDescent="0.25">
      <c r="A75" s="1">
        <v>1</v>
      </c>
      <c r="B75" s="2" t="s">
        <v>18</v>
      </c>
      <c r="C75" s="2">
        <v>1</v>
      </c>
      <c r="D75" s="2" t="s">
        <v>19</v>
      </c>
      <c r="E75" s="3">
        <v>42676</v>
      </c>
      <c r="F75" s="2">
        <v>101</v>
      </c>
      <c r="G75" s="9" t="s">
        <v>20</v>
      </c>
      <c r="H75" s="10" t="s">
        <v>21</v>
      </c>
      <c r="I75" s="10" t="s">
        <v>22</v>
      </c>
      <c r="J75" s="30">
        <v>22000000</v>
      </c>
      <c r="K75" s="30">
        <v>5500000</v>
      </c>
      <c r="L75" s="30">
        <v>27500000</v>
      </c>
      <c r="M75" s="30">
        <v>1100000</v>
      </c>
    </row>
    <row r="76" spans="1:13" outlineLevel="2" x14ac:dyDescent="0.25">
      <c r="A76" s="13">
        <v>1</v>
      </c>
      <c r="B76" s="14" t="s">
        <v>18</v>
      </c>
      <c r="C76" s="14">
        <v>1</v>
      </c>
      <c r="D76" s="14" t="s">
        <v>19</v>
      </c>
      <c r="E76" s="15">
        <v>42676</v>
      </c>
      <c r="F76" s="14">
        <v>102</v>
      </c>
      <c r="G76" s="16" t="s">
        <v>23</v>
      </c>
      <c r="H76" s="14" t="s">
        <v>21</v>
      </c>
      <c r="I76" s="14" t="s">
        <v>24</v>
      </c>
      <c r="J76" s="31">
        <v>22000000</v>
      </c>
      <c r="K76" s="31">
        <v>5500000</v>
      </c>
      <c r="L76" s="31">
        <v>27500000</v>
      </c>
      <c r="M76" s="31">
        <v>1100000</v>
      </c>
    </row>
    <row r="77" spans="1:13" outlineLevel="2" x14ac:dyDescent="0.25">
      <c r="A77" s="1">
        <v>1</v>
      </c>
      <c r="B77" s="2" t="s">
        <v>18</v>
      </c>
      <c r="C77" s="2">
        <v>1</v>
      </c>
      <c r="D77" s="2" t="s">
        <v>19</v>
      </c>
      <c r="E77" s="3">
        <v>42703</v>
      </c>
      <c r="F77" s="2">
        <v>109</v>
      </c>
      <c r="G77" s="9" t="s">
        <v>25</v>
      </c>
      <c r="H77" s="2" t="s">
        <v>21</v>
      </c>
      <c r="I77" s="2" t="s">
        <v>26</v>
      </c>
      <c r="J77" s="30">
        <v>22000000</v>
      </c>
      <c r="K77" s="30">
        <v>5500000</v>
      </c>
      <c r="L77" s="30">
        <v>27500000</v>
      </c>
      <c r="M77" s="32">
        <v>1100000</v>
      </c>
    </row>
    <row r="78" spans="1:13" outlineLevel="2" x14ac:dyDescent="0.25">
      <c r="A78" s="1">
        <v>1</v>
      </c>
      <c r="B78" s="2" t="s">
        <v>18</v>
      </c>
      <c r="C78" s="2">
        <v>1</v>
      </c>
      <c r="D78" s="2" t="s">
        <v>19</v>
      </c>
      <c r="E78" s="3">
        <v>42685</v>
      </c>
      <c r="F78" s="2">
        <v>103</v>
      </c>
      <c r="G78" s="9" t="s">
        <v>60</v>
      </c>
      <c r="H78" s="2" t="s">
        <v>61</v>
      </c>
      <c r="I78" s="2" t="s">
        <v>26</v>
      </c>
      <c r="J78" s="30">
        <v>15000000</v>
      </c>
      <c r="K78" s="30">
        <v>3750000</v>
      </c>
      <c r="L78" s="30">
        <v>18750000</v>
      </c>
      <c r="M78" s="30">
        <v>750000</v>
      </c>
    </row>
    <row r="79" spans="1:13" outlineLevel="2" x14ac:dyDescent="0.25">
      <c r="A79" s="13">
        <v>1</v>
      </c>
      <c r="B79" s="14" t="s">
        <v>18</v>
      </c>
      <c r="C79" s="14">
        <v>1</v>
      </c>
      <c r="D79" s="14" t="s">
        <v>19</v>
      </c>
      <c r="E79" s="15">
        <v>42689</v>
      </c>
      <c r="F79" s="14">
        <v>104</v>
      </c>
      <c r="G79" s="16" t="s">
        <v>51</v>
      </c>
      <c r="H79" s="14" t="s">
        <v>61</v>
      </c>
      <c r="I79" s="14" t="s">
        <v>35</v>
      </c>
      <c r="J79" s="31">
        <v>15000000</v>
      </c>
      <c r="K79" s="31">
        <v>3750000</v>
      </c>
      <c r="L79" s="31">
        <v>18750000</v>
      </c>
      <c r="M79" s="31">
        <v>750000</v>
      </c>
    </row>
    <row r="80" spans="1:13" outlineLevel="2" x14ac:dyDescent="0.25">
      <c r="A80" s="1">
        <v>1</v>
      </c>
      <c r="B80" s="2" t="s">
        <v>18</v>
      </c>
      <c r="C80" s="2">
        <v>1</v>
      </c>
      <c r="D80" s="2" t="s">
        <v>19</v>
      </c>
      <c r="E80" s="3">
        <v>42696</v>
      </c>
      <c r="F80" s="2">
        <v>105</v>
      </c>
      <c r="G80" s="9" t="s">
        <v>83</v>
      </c>
      <c r="H80" s="2" t="s">
        <v>84</v>
      </c>
      <c r="I80" s="2" t="s">
        <v>22</v>
      </c>
      <c r="J80" s="30">
        <v>14000000</v>
      </c>
      <c r="K80" s="30">
        <v>3500000</v>
      </c>
      <c r="L80" s="30">
        <v>17500000</v>
      </c>
      <c r="M80" s="30">
        <v>700000</v>
      </c>
    </row>
    <row r="81" spans="1:13" outlineLevel="2" x14ac:dyDescent="0.25">
      <c r="A81" s="13">
        <v>1</v>
      </c>
      <c r="B81" s="14" t="s">
        <v>18</v>
      </c>
      <c r="C81" s="14">
        <v>1</v>
      </c>
      <c r="D81" s="14" t="s">
        <v>19</v>
      </c>
      <c r="E81" s="15">
        <v>42698</v>
      </c>
      <c r="F81" s="14">
        <v>106</v>
      </c>
      <c r="G81" s="16" t="s">
        <v>85</v>
      </c>
      <c r="H81" s="14" t="s">
        <v>84</v>
      </c>
      <c r="I81" s="14" t="s">
        <v>22</v>
      </c>
      <c r="J81" s="31">
        <v>14000000</v>
      </c>
      <c r="K81" s="31">
        <v>3500000</v>
      </c>
      <c r="L81" s="31">
        <v>17500000</v>
      </c>
      <c r="M81" s="31">
        <v>700000</v>
      </c>
    </row>
    <row r="82" spans="1:13" outlineLevel="2" x14ac:dyDescent="0.25">
      <c r="A82" s="1">
        <v>1</v>
      </c>
      <c r="B82" s="2" t="s">
        <v>18</v>
      </c>
      <c r="C82" s="2">
        <v>1</v>
      </c>
      <c r="D82" s="2" t="s">
        <v>19</v>
      </c>
      <c r="E82" s="3">
        <v>42699</v>
      </c>
      <c r="F82" s="2">
        <v>107</v>
      </c>
      <c r="G82" s="9" t="s">
        <v>102</v>
      </c>
      <c r="H82" s="2" t="s">
        <v>78</v>
      </c>
      <c r="I82" s="2" t="s">
        <v>22</v>
      </c>
      <c r="J82" s="30">
        <v>10000000</v>
      </c>
      <c r="K82" s="30">
        <v>2500000</v>
      </c>
      <c r="L82" s="30">
        <v>12500000</v>
      </c>
      <c r="M82" s="30">
        <v>500000</v>
      </c>
    </row>
    <row r="83" spans="1:13" outlineLevel="2" x14ac:dyDescent="0.25">
      <c r="A83" s="13">
        <v>1</v>
      </c>
      <c r="B83" s="14" t="s">
        <v>18</v>
      </c>
      <c r="C83" s="14">
        <v>1</v>
      </c>
      <c r="D83" s="14" t="s">
        <v>19</v>
      </c>
      <c r="E83" s="15">
        <v>42700</v>
      </c>
      <c r="F83" s="14">
        <v>108</v>
      </c>
      <c r="G83" s="16" t="s">
        <v>103</v>
      </c>
      <c r="H83" s="14" t="s">
        <v>78</v>
      </c>
      <c r="I83" s="14" t="s">
        <v>22</v>
      </c>
      <c r="J83" s="31">
        <v>10000000</v>
      </c>
      <c r="K83" s="31">
        <v>2500000</v>
      </c>
      <c r="L83" s="31">
        <v>12500000</v>
      </c>
      <c r="M83" s="31">
        <v>500000</v>
      </c>
    </row>
    <row r="84" spans="1:13" outlineLevel="1" x14ac:dyDescent="0.25">
      <c r="A84" s="13"/>
      <c r="B84" s="14"/>
      <c r="C84" s="14"/>
      <c r="D84" s="13" t="s">
        <v>198</v>
      </c>
      <c r="E84" s="15"/>
      <c r="F84" s="14"/>
      <c r="G84" s="16"/>
      <c r="H84" s="14"/>
      <c r="I84" s="14"/>
      <c r="J84" s="31"/>
      <c r="K84" s="31"/>
      <c r="L84" s="31">
        <f>SUBTOTAL(9,L75:L83)</f>
        <v>180000000</v>
      </c>
      <c r="M84" s="31">
        <f>SUBTOTAL(9,M75:M83)</f>
        <v>7200000</v>
      </c>
    </row>
    <row r="85" spans="1:13" outlineLevel="2" x14ac:dyDescent="0.25">
      <c r="A85" s="13">
        <v>5</v>
      </c>
      <c r="B85" s="14" t="s">
        <v>53</v>
      </c>
      <c r="C85" s="14">
        <v>1</v>
      </c>
      <c r="D85" s="14" t="s">
        <v>54</v>
      </c>
      <c r="E85" s="23">
        <v>42678</v>
      </c>
      <c r="F85" s="14">
        <v>501</v>
      </c>
      <c r="G85" s="24" t="s">
        <v>55</v>
      </c>
      <c r="H85" s="25" t="s">
        <v>21</v>
      </c>
      <c r="I85" s="14" t="s">
        <v>35</v>
      </c>
      <c r="J85" s="31">
        <v>22000000</v>
      </c>
      <c r="K85" s="31">
        <v>5500000</v>
      </c>
      <c r="L85" s="31">
        <v>27500000</v>
      </c>
      <c r="M85" s="31">
        <v>1100000</v>
      </c>
    </row>
    <row r="86" spans="1:13" outlineLevel="2" x14ac:dyDescent="0.25">
      <c r="A86" s="26">
        <v>5</v>
      </c>
      <c r="B86" s="2" t="s">
        <v>53</v>
      </c>
      <c r="C86" s="2">
        <v>1</v>
      </c>
      <c r="D86" s="2" t="s">
        <v>54</v>
      </c>
      <c r="E86" s="4">
        <v>42680</v>
      </c>
      <c r="F86" s="2">
        <v>502</v>
      </c>
      <c r="G86" s="5" t="s">
        <v>56</v>
      </c>
      <c r="H86" s="2" t="s">
        <v>21</v>
      </c>
      <c r="I86" s="2" t="s">
        <v>24</v>
      </c>
      <c r="J86" s="30">
        <v>22000000</v>
      </c>
      <c r="K86" s="30">
        <v>5500000</v>
      </c>
      <c r="L86" s="30">
        <v>27500000</v>
      </c>
      <c r="M86" s="30">
        <v>1100000</v>
      </c>
    </row>
    <row r="87" spans="1:13" outlineLevel="2" x14ac:dyDescent="0.25">
      <c r="A87" s="13">
        <v>5</v>
      </c>
      <c r="B87" s="14" t="s">
        <v>53</v>
      </c>
      <c r="C87" s="14">
        <v>1</v>
      </c>
      <c r="D87" s="14" t="s">
        <v>54</v>
      </c>
      <c r="E87" s="23">
        <v>42681</v>
      </c>
      <c r="F87" s="14">
        <v>503</v>
      </c>
      <c r="G87" s="24" t="s">
        <v>79</v>
      </c>
      <c r="H87" s="14" t="s">
        <v>61</v>
      </c>
      <c r="I87" s="14" t="s">
        <v>35</v>
      </c>
      <c r="J87" s="31">
        <v>15000000</v>
      </c>
      <c r="K87" s="31">
        <v>3750000</v>
      </c>
      <c r="L87" s="31">
        <v>18750000</v>
      </c>
      <c r="M87" s="31">
        <v>750000</v>
      </c>
    </row>
    <row r="88" spans="1:13" outlineLevel="2" x14ac:dyDescent="0.25">
      <c r="A88" s="1">
        <v>5</v>
      </c>
      <c r="B88" s="2" t="s">
        <v>53</v>
      </c>
      <c r="C88" s="2">
        <v>1</v>
      </c>
      <c r="D88" s="2" t="s">
        <v>54</v>
      </c>
      <c r="E88" s="4">
        <v>42691</v>
      </c>
      <c r="F88" s="2">
        <v>504</v>
      </c>
      <c r="G88" s="5" t="s">
        <v>80</v>
      </c>
      <c r="H88" s="2" t="s">
        <v>61</v>
      </c>
      <c r="I88" s="2" t="s">
        <v>35</v>
      </c>
      <c r="J88" s="30">
        <v>15000000</v>
      </c>
      <c r="K88" s="30">
        <v>3750000</v>
      </c>
      <c r="L88" s="30">
        <v>18750000</v>
      </c>
      <c r="M88" s="30">
        <v>750000</v>
      </c>
    </row>
    <row r="89" spans="1:13" outlineLevel="2" x14ac:dyDescent="0.25">
      <c r="A89" s="13">
        <v>5</v>
      </c>
      <c r="B89" s="14" t="s">
        <v>53</v>
      </c>
      <c r="C89" s="14">
        <v>1</v>
      </c>
      <c r="D89" s="14" t="s">
        <v>54</v>
      </c>
      <c r="E89" s="23">
        <v>42695</v>
      </c>
      <c r="F89" s="14">
        <v>505</v>
      </c>
      <c r="G89" s="24" t="s">
        <v>98</v>
      </c>
      <c r="H89" s="14" t="s">
        <v>84</v>
      </c>
      <c r="I89" s="14" t="s">
        <v>26</v>
      </c>
      <c r="J89" s="31">
        <v>14000000</v>
      </c>
      <c r="K89" s="31">
        <v>3500000</v>
      </c>
      <c r="L89" s="31">
        <v>17500000</v>
      </c>
      <c r="M89" s="31">
        <v>700000</v>
      </c>
    </row>
    <row r="90" spans="1:13" outlineLevel="2" x14ac:dyDescent="0.25">
      <c r="A90" s="1">
        <v>5</v>
      </c>
      <c r="B90" s="2" t="s">
        <v>53</v>
      </c>
      <c r="C90" s="2">
        <v>1</v>
      </c>
      <c r="D90" s="2" t="s">
        <v>54</v>
      </c>
      <c r="E90" s="4">
        <v>42701</v>
      </c>
      <c r="F90" s="2">
        <v>506</v>
      </c>
      <c r="G90" s="5" t="s">
        <v>99</v>
      </c>
      <c r="H90" s="2" t="s">
        <v>84</v>
      </c>
      <c r="I90" s="2" t="s">
        <v>26</v>
      </c>
      <c r="J90" s="30">
        <v>14000000</v>
      </c>
      <c r="K90" s="30">
        <v>3500000</v>
      </c>
      <c r="L90" s="30">
        <v>17500000</v>
      </c>
      <c r="M90" s="30">
        <v>700000</v>
      </c>
    </row>
    <row r="91" spans="1:13" outlineLevel="2" x14ac:dyDescent="0.25">
      <c r="A91" s="13">
        <v>5</v>
      </c>
      <c r="B91" s="14" t="s">
        <v>53</v>
      </c>
      <c r="C91" s="14">
        <v>1</v>
      </c>
      <c r="D91" s="14" t="s">
        <v>54</v>
      </c>
      <c r="E91" s="23">
        <v>42704</v>
      </c>
      <c r="F91" s="14">
        <v>507</v>
      </c>
      <c r="G91" s="24" t="s">
        <v>117</v>
      </c>
      <c r="H91" s="14" t="s">
        <v>78</v>
      </c>
      <c r="I91" s="14" t="s">
        <v>26</v>
      </c>
      <c r="J91" s="31">
        <v>10000000</v>
      </c>
      <c r="K91" s="31">
        <v>2500000</v>
      </c>
      <c r="L91" s="31">
        <v>12500000</v>
      </c>
      <c r="M91" s="31">
        <v>500000</v>
      </c>
    </row>
    <row r="92" spans="1:13" outlineLevel="2" x14ac:dyDescent="0.25">
      <c r="A92" s="1">
        <v>5</v>
      </c>
      <c r="B92" s="2" t="s">
        <v>53</v>
      </c>
      <c r="C92" s="2">
        <v>1</v>
      </c>
      <c r="D92" s="2" t="s">
        <v>54</v>
      </c>
      <c r="E92" s="27">
        <v>42704</v>
      </c>
      <c r="F92" s="2">
        <v>508</v>
      </c>
      <c r="G92" s="5" t="s">
        <v>118</v>
      </c>
      <c r="H92" s="2" t="s">
        <v>78</v>
      </c>
      <c r="I92" s="2" t="s">
        <v>35</v>
      </c>
      <c r="J92" s="30">
        <v>10000000</v>
      </c>
      <c r="K92" s="30">
        <v>2500000</v>
      </c>
      <c r="L92" s="30">
        <v>12500000</v>
      </c>
      <c r="M92" s="30">
        <v>500000</v>
      </c>
    </row>
    <row r="93" spans="1:13" outlineLevel="1" x14ac:dyDescent="0.25">
      <c r="A93" s="1"/>
      <c r="B93" s="2"/>
      <c r="C93" s="2"/>
      <c r="D93" s="1" t="s">
        <v>197</v>
      </c>
      <c r="E93" s="27"/>
      <c r="F93" s="2"/>
      <c r="G93" s="5"/>
      <c r="H93" s="2"/>
      <c r="I93" s="2"/>
      <c r="J93" s="30"/>
      <c r="K93" s="30"/>
      <c r="L93" s="30">
        <f>SUBTOTAL(9,L85:L92)</f>
        <v>152500000</v>
      </c>
      <c r="M93" s="30">
        <f>SUBTOTAL(9,M85:M92)</f>
        <v>6100000</v>
      </c>
    </row>
    <row r="94" spans="1:13" outlineLevel="2" x14ac:dyDescent="0.25">
      <c r="A94" s="13">
        <v>3</v>
      </c>
      <c r="B94" s="14" t="s">
        <v>39</v>
      </c>
      <c r="C94" s="14">
        <v>2</v>
      </c>
      <c r="D94" s="14" t="s">
        <v>43</v>
      </c>
      <c r="E94" s="15">
        <v>42676</v>
      </c>
      <c r="F94" s="14">
        <v>309</v>
      </c>
      <c r="G94" s="24" t="s">
        <v>44</v>
      </c>
      <c r="H94" s="25" t="s">
        <v>21</v>
      </c>
      <c r="I94" s="14" t="s">
        <v>22</v>
      </c>
      <c r="J94" s="31">
        <v>22000000</v>
      </c>
      <c r="K94" s="31">
        <v>5500000</v>
      </c>
      <c r="L94" s="31">
        <v>27500000</v>
      </c>
      <c r="M94" s="31">
        <v>1100000</v>
      </c>
    </row>
    <row r="95" spans="1:13" outlineLevel="2" x14ac:dyDescent="0.25">
      <c r="A95" s="1">
        <v>3</v>
      </c>
      <c r="B95" s="2" t="s">
        <v>39</v>
      </c>
      <c r="C95" s="2">
        <v>2</v>
      </c>
      <c r="D95" s="2" t="s">
        <v>43</v>
      </c>
      <c r="E95" s="3">
        <v>42676</v>
      </c>
      <c r="F95" s="2">
        <v>310</v>
      </c>
      <c r="G95" s="5" t="s">
        <v>45</v>
      </c>
      <c r="H95" s="2" t="s">
        <v>21</v>
      </c>
      <c r="I95" s="2" t="s">
        <v>26</v>
      </c>
      <c r="J95" s="30">
        <v>22000000</v>
      </c>
      <c r="K95" s="30">
        <v>5500000</v>
      </c>
      <c r="L95" s="30">
        <v>27500000</v>
      </c>
      <c r="M95" s="30">
        <v>1100000</v>
      </c>
    </row>
    <row r="96" spans="1:13" outlineLevel="2" x14ac:dyDescent="0.25">
      <c r="A96" s="13">
        <v>3</v>
      </c>
      <c r="B96" s="14" t="s">
        <v>39</v>
      </c>
      <c r="C96" s="14">
        <v>2</v>
      </c>
      <c r="D96" s="14" t="s">
        <v>43</v>
      </c>
      <c r="E96" s="15">
        <v>42685</v>
      </c>
      <c r="F96" s="14">
        <v>311</v>
      </c>
      <c r="G96" s="24" t="s">
        <v>71</v>
      </c>
      <c r="H96" s="14" t="s">
        <v>61</v>
      </c>
      <c r="I96" s="14" t="s">
        <v>26</v>
      </c>
      <c r="J96" s="31">
        <v>15000000</v>
      </c>
      <c r="K96" s="31">
        <v>3750000</v>
      </c>
      <c r="L96" s="31">
        <v>18750000</v>
      </c>
      <c r="M96" s="31">
        <v>750000</v>
      </c>
    </row>
    <row r="97" spans="1:13" outlineLevel="2" x14ac:dyDescent="0.25">
      <c r="A97" s="1">
        <v>3</v>
      </c>
      <c r="B97" s="2" t="s">
        <v>39</v>
      </c>
      <c r="C97" s="2">
        <v>2</v>
      </c>
      <c r="D97" s="2" t="s">
        <v>43</v>
      </c>
      <c r="E97" s="3">
        <v>42689</v>
      </c>
      <c r="F97" s="2">
        <v>312</v>
      </c>
      <c r="G97" s="5" t="s">
        <v>72</v>
      </c>
      <c r="H97" s="2" t="s">
        <v>61</v>
      </c>
      <c r="I97" s="2" t="s">
        <v>22</v>
      </c>
      <c r="J97" s="30">
        <v>15000000</v>
      </c>
      <c r="K97" s="30">
        <v>3750000</v>
      </c>
      <c r="L97" s="30">
        <v>18750000</v>
      </c>
      <c r="M97" s="30">
        <v>750000</v>
      </c>
    </row>
    <row r="98" spans="1:13" outlineLevel="2" x14ac:dyDescent="0.25">
      <c r="A98" s="13">
        <v>3</v>
      </c>
      <c r="B98" s="14" t="s">
        <v>39</v>
      </c>
      <c r="C98" s="14">
        <v>2</v>
      </c>
      <c r="D98" s="14" t="s">
        <v>43</v>
      </c>
      <c r="E98" s="15">
        <v>42696</v>
      </c>
      <c r="F98" s="14">
        <v>313</v>
      </c>
      <c r="G98" s="24" t="s">
        <v>93</v>
      </c>
      <c r="H98" s="14" t="s">
        <v>84</v>
      </c>
      <c r="I98" s="14" t="s">
        <v>22</v>
      </c>
      <c r="J98" s="31">
        <v>14000000</v>
      </c>
      <c r="K98" s="31">
        <v>3500000</v>
      </c>
      <c r="L98" s="31">
        <v>17500000</v>
      </c>
      <c r="M98" s="31">
        <v>700000</v>
      </c>
    </row>
    <row r="99" spans="1:13" outlineLevel="2" x14ac:dyDescent="0.25">
      <c r="A99" s="1">
        <v>3</v>
      </c>
      <c r="B99" s="2" t="s">
        <v>39</v>
      </c>
      <c r="C99" s="2">
        <v>2</v>
      </c>
      <c r="D99" s="2" t="s">
        <v>43</v>
      </c>
      <c r="E99" s="3">
        <v>42698</v>
      </c>
      <c r="F99" s="2">
        <v>314</v>
      </c>
      <c r="G99" s="5" t="s">
        <v>94</v>
      </c>
      <c r="H99" s="2" t="s">
        <v>84</v>
      </c>
      <c r="I99" s="2" t="s">
        <v>22</v>
      </c>
      <c r="J99" s="30">
        <v>14000000</v>
      </c>
      <c r="K99" s="30">
        <v>3500000</v>
      </c>
      <c r="L99" s="30">
        <v>17500000</v>
      </c>
      <c r="M99" s="30">
        <v>700000</v>
      </c>
    </row>
    <row r="100" spans="1:13" outlineLevel="2" x14ac:dyDescent="0.25">
      <c r="A100" s="13">
        <v>3</v>
      </c>
      <c r="B100" s="14" t="s">
        <v>39</v>
      </c>
      <c r="C100" s="14">
        <v>2</v>
      </c>
      <c r="D100" s="14" t="s">
        <v>43</v>
      </c>
      <c r="E100" s="15">
        <v>42700</v>
      </c>
      <c r="F100" s="14">
        <v>315</v>
      </c>
      <c r="G100" s="24" t="s">
        <v>112</v>
      </c>
      <c r="H100" s="14" t="s">
        <v>78</v>
      </c>
      <c r="I100" s="14" t="s">
        <v>24</v>
      </c>
      <c r="J100" s="31">
        <v>10000000</v>
      </c>
      <c r="K100" s="31">
        <v>2500000</v>
      </c>
      <c r="L100" s="31">
        <v>12500000</v>
      </c>
      <c r="M100" s="31">
        <v>500000</v>
      </c>
    </row>
    <row r="101" spans="1:13" outlineLevel="2" x14ac:dyDescent="0.25">
      <c r="A101" s="1">
        <v>3</v>
      </c>
      <c r="B101" s="2" t="s">
        <v>39</v>
      </c>
      <c r="C101" s="2">
        <v>2</v>
      </c>
      <c r="D101" s="2" t="s">
        <v>43</v>
      </c>
      <c r="E101" s="3">
        <v>42699</v>
      </c>
      <c r="F101" s="2">
        <v>316</v>
      </c>
      <c r="G101" s="5" t="s">
        <v>113</v>
      </c>
      <c r="H101" s="2" t="s">
        <v>78</v>
      </c>
      <c r="I101" s="2" t="s">
        <v>26</v>
      </c>
      <c r="J101" s="30">
        <v>10000000</v>
      </c>
      <c r="K101" s="30">
        <v>2500000</v>
      </c>
      <c r="L101" s="30">
        <v>12500000</v>
      </c>
      <c r="M101" s="30">
        <v>500000</v>
      </c>
    </row>
    <row r="102" spans="1:13" outlineLevel="1" x14ac:dyDescent="0.25">
      <c r="A102" s="1"/>
      <c r="B102" s="2"/>
      <c r="C102" s="2"/>
      <c r="D102" s="1" t="s">
        <v>196</v>
      </c>
      <c r="E102" s="3"/>
      <c r="F102" s="2"/>
      <c r="G102" s="5"/>
      <c r="H102" s="2"/>
      <c r="I102" s="2"/>
      <c r="J102" s="30"/>
      <c r="K102" s="30"/>
      <c r="L102" s="30">
        <f>SUBTOTAL(9,L94:L101)</f>
        <v>152500000</v>
      </c>
      <c r="M102" s="30">
        <f>SUBTOTAL(9,M94:M101)</f>
        <v>6100000</v>
      </c>
    </row>
    <row r="103" spans="1:13" outlineLevel="2" x14ac:dyDescent="0.25">
      <c r="A103" s="13">
        <v>4</v>
      </c>
      <c r="B103" s="14" t="s">
        <v>46</v>
      </c>
      <c r="C103" s="14">
        <v>2</v>
      </c>
      <c r="D103" s="14" t="s">
        <v>50</v>
      </c>
      <c r="E103" s="23">
        <v>42678</v>
      </c>
      <c r="F103" s="14">
        <v>409</v>
      </c>
      <c r="G103" s="24" t="s">
        <v>51</v>
      </c>
      <c r="H103" s="25" t="s">
        <v>21</v>
      </c>
      <c r="I103" s="14" t="s">
        <v>22</v>
      </c>
      <c r="J103" s="31">
        <v>22000000</v>
      </c>
      <c r="K103" s="31">
        <v>5500000</v>
      </c>
      <c r="L103" s="31">
        <v>27500000</v>
      </c>
      <c r="M103" s="31">
        <v>1100000</v>
      </c>
    </row>
    <row r="104" spans="1:13" outlineLevel="2" x14ac:dyDescent="0.25">
      <c r="A104" s="1">
        <v>4</v>
      </c>
      <c r="B104" s="2" t="s">
        <v>46</v>
      </c>
      <c r="C104" s="2">
        <v>2</v>
      </c>
      <c r="D104" s="2" t="s">
        <v>50</v>
      </c>
      <c r="E104" s="4">
        <v>42680</v>
      </c>
      <c r="F104" s="2">
        <v>410</v>
      </c>
      <c r="G104" s="5" t="s">
        <v>52</v>
      </c>
      <c r="H104" s="2" t="s">
        <v>21</v>
      </c>
      <c r="I104" s="2" t="s">
        <v>24</v>
      </c>
      <c r="J104" s="30">
        <v>22000000</v>
      </c>
      <c r="K104" s="30">
        <v>5500000</v>
      </c>
      <c r="L104" s="30">
        <v>27500000</v>
      </c>
      <c r="M104" s="30">
        <v>1100000</v>
      </c>
    </row>
    <row r="105" spans="1:13" outlineLevel="2" x14ac:dyDescent="0.25">
      <c r="A105" s="13">
        <v>4</v>
      </c>
      <c r="B105" s="14" t="s">
        <v>46</v>
      </c>
      <c r="C105" s="14">
        <v>2</v>
      </c>
      <c r="D105" s="14" t="s">
        <v>50</v>
      </c>
      <c r="E105" s="23">
        <v>42681</v>
      </c>
      <c r="F105" s="14">
        <v>411</v>
      </c>
      <c r="G105" s="24" t="s">
        <v>75</v>
      </c>
      <c r="H105" s="14" t="s">
        <v>61</v>
      </c>
      <c r="I105" s="14" t="s">
        <v>26</v>
      </c>
      <c r="J105" s="31">
        <v>15000000</v>
      </c>
      <c r="K105" s="31">
        <v>3750000</v>
      </c>
      <c r="L105" s="31">
        <v>18750000</v>
      </c>
      <c r="M105" s="31">
        <v>750000</v>
      </c>
    </row>
    <row r="106" spans="1:13" outlineLevel="2" x14ac:dyDescent="0.25">
      <c r="A106" s="1">
        <v>4</v>
      </c>
      <c r="B106" s="2" t="s">
        <v>46</v>
      </c>
      <c r="C106" s="2">
        <v>2</v>
      </c>
      <c r="D106" s="2" t="s">
        <v>50</v>
      </c>
      <c r="E106" s="4">
        <v>42691</v>
      </c>
      <c r="F106" s="2">
        <v>412</v>
      </c>
      <c r="G106" s="5" t="s">
        <v>76</v>
      </c>
      <c r="H106" s="2" t="s">
        <v>61</v>
      </c>
      <c r="I106" s="2" t="s">
        <v>26</v>
      </c>
      <c r="J106" s="30">
        <v>15000000</v>
      </c>
      <c r="K106" s="30">
        <v>3750000</v>
      </c>
      <c r="L106" s="30">
        <v>18750000</v>
      </c>
      <c r="M106" s="30">
        <v>750000</v>
      </c>
    </row>
    <row r="107" spans="1:13" outlineLevel="2" x14ac:dyDescent="0.25">
      <c r="A107" s="26">
        <v>4</v>
      </c>
      <c r="B107" s="11" t="s">
        <v>46</v>
      </c>
      <c r="C107" s="11">
        <v>2</v>
      </c>
      <c r="D107" s="11" t="s">
        <v>50</v>
      </c>
      <c r="E107" s="27">
        <v>42704</v>
      </c>
      <c r="F107" s="11">
        <v>416</v>
      </c>
      <c r="G107" s="28" t="s">
        <v>77</v>
      </c>
      <c r="H107" s="14" t="s">
        <v>78</v>
      </c>
      <c r="I107" s="14" t="s">
        <v>24</v>
      </c>
      <c r="J107" s="32">
        <v>15000000</v>
      </c>
      <c r="K107" s="31">
        <v>3750000</v>
      </c>
      <c r="L107" s="31">
        <v>18750000</v>
      </c>
      <c r="M107" s="31">
        <v>750000</v>
      </c>
    </row>
    <row r="108" spans="1:13" outlineLevel="2" x14ac:dyDescent="0.25">
      <c r="A108" s="13">
        <v>4</v>
      </c>
      <c r="B108" s="14" t="s">
        <v>46</v>
      </c>
      <c r="C108" s="14">
        <v>2</v>
      </c>
      <c r="D108" s="14" t="s">
        <v>50</v>
      </c>
      <c r="E108" s="23">
        <v>42695</v>
      </c>
      <c r="F108" s="14">
        <v>413</v>
      </c>
      <c r="G108" s="24" t="s">
        <v>96</v>
      </c>
      <c r="H108" s="14" t="s">
        <v>84</v>
      </c>
      <c r="I108" s="14" t="s">
        <v>26</v>
      </c>
      <c r="J108" s="31">
        <v>14000000</v>
      </c>
      <c r="K108" s="31">
        <v>3500000</v>
      </c>
      <c r="L108" s="31">
        <v>17500000</v>
      </c>
      <c r="M108" s="31">
        <v>700000</v>
      </c>
    </row>
    <row r="109" spans="1:13" outlineLevel="2" x14ac:dyDescent="0.25">
      <c r="A109" s="1">
        <v>4</v>
      </c>
      <c r="B109" s="2" t="s">
        <v>46</v>
      </c>
      <c r="C109" s="2">
        <v>2</v>
      </c>
      <c r="D109" s="2" t="s">
        <v>50</v>
      </c>
      <c r="E109" s="4">
        <v>42701</v>
      </c>
      <c r="F109" s="2">
        <v>414</v>
      </c>
      <c r="G109" s="5" t="s">
        <v>97</v>
      </c>
      <c r="H109" s="2" t="s">
        <v>84</v>
      </c>
      <c r="I109" s="2" t="s">
        <v>22</v>
      </c>
      <c r="J109" s="30">
        <v>14000000</v>
      </c>
      <c r="K109" s="30">
        <v>3500000</v>
      </c>
      <c r="L109" s="30">
        <v>17500000</v>
      </c>
      <c r="M109" s="30">
        <v>700000</v>
      </c>
    </row>
    <row r="110" spans="1:13" outlineLevel="2" x14ac:dyDescent="0.25">
      <c r="A110" s="13">
        <v>4</v>
      </c>
      <c r="B110" s="14" t="s">
        <v>46</v>
      </c>
      <c r="C110" s="14">
        <v>2</v>
      </c>
      <c r="D110" s="14" t="s">
        <v>50</v>
      </c>
      <c r="E110" s="23">
        <v>42704</v>
      </c>
      <c r="F110" s="14">
        <v>415</v>
      </c>
      <c r="G110" s="24" t="s">
        <v>116</v>
      </c>
      <c r="H110" s="14" t="s">
        <v>78</v>
      </c>
      <c r="I110" s="14" t="s">
        <v>24</v>
      </c>
      <c r="J110" s="31">
        <v>10000000</v>
      </c>
      <c r="K110" s="31">
        <v>2500000</v>
      </c>
      <c r="L110" s="31">
        <v>12500000</v>
      </c>
      <c r="M110" s="31">
        <v>500000</v>
      </c>
    </row>
    <row r="111" spans="1:13" outlineLevel="1" x14ac:dyDescent="0.25">
      <c r="A111" s="13"/>
      <c r="B111" s="14"/>
      <c r="C111" s="14"/>
      <c r="D111" s="13" t="s">
        <v>195</v>
      </c>
      <c r="E111" s="23"/>
      <c r="F111" s="14"/>
      <c r="G111" s="24"/>
      <c r="H111" s="14"/>
      <c r="I111" s="14"/>
      <c r="J111" s="31"/>
      <c r="K111" s="31"/>
      <c r="L111" s="31">
        <f>SUBTOTAL(9,L103:L110)</f>
        <v>158750000</v>
      </c>
      <c r="M111" s="31">
        <f>SUBTOTAL(9,M103:M110)</f>
        <v>6350000</v>
      </c>
    </row>
    <row r="112" spans="1:13" outlineLevel="2" x14ac:dyDescent="0.25">
      <c r="A112" s="1">
        <v>2</v>
      </c>
      <c r="B112" s="2" t="s">
        <v>30</v>
      </c>
      <c r="C112" s="2">
        <v>2</v>
      </c>
      <c r="D112" s="2" t="s">
        <v>36</v>
      </c>
      <c r="E112" s="3">
        <v>42696</v>
      </c>
      <c r="F112" s="2">
        <v>214</v>
      </c>
      <c r="G112" s="9" t="s">
        <v>37</v>
      </c>
      <c r="H112" s="11" t="s">
        <v>21</v>
      </c>
      <c r="I112" s="2" t="s">
        <v>24</v>
      </c>
      <c r="J112" s="30">
        <v>22000000</v>
      </c>
      <c r="K112" s="30">
        <v>5500000</v>
      </c>
      <c r="L112" s="30">
        <v>27500000</v>
      </c>
      <c r="M112" s="30">
        <v>1100000</v>
      </c>
    </row>
    <row r="113" spans="1:13" outlineLevel="2" x14ac:dyDescent="0.25">
      <c r="A113" s="13">
        <v>2</v>
      </c>
      <c r="B113" s="14" t="s">
        <v>30</v>
      </c>
      <c r="C113" s="14">
        <v>2</v>
      </c>
      <c r="D113" s="14" t="s">
        <v>36</v>
      </c>
      <c r="E113" s="15">
        <v>42697</v>
      </c>
      <c r="F113" s="14">
        <v>215</v>
      </c>
      <c r="G113" s="16" t="s">
        <v>38</v>
      </c>
      <c r="H113" s="14" t="s">
        <v>21</v>
      </c>
      <c r="I113" s="14" t="s">
        <v>22</v>
      </c>
      <c r="J113" s="31">
        <v>22000000</v>
      </c>
      <c r="K113" s="31">
        <v>5500000</v>
      </c>
      <c r="L113" s="31">
        <v>27500000</v>
      </c>
      <c r="M113" s="31">
        <v>1100000</v>
      </c>
    </row>
    <row r="114" spans="1:13" outlineLevel="2" x14ac:dyDescent="0.25">
      <c r="A114" s="13">
        <v>2</v>
      </c>
      <c r="B114" s="14" t="s">
        <v>30</v>
      </c>
      <c r="C114" s="14">
        <v>2</v>
      </c>
      <c r="D114" s="14" t="s">
        <v>36</v>
      </c>
      <c r="E114" s="15">
        <v>42677</v>
      </c>
      <c r="F114" s="14">
        <v>209</v>
      </c>
      <c r="G114" s="16" t="s">
        <v>67</v>
      </c>
      <c r="H114" s="14" t="s">
        <v>61</v>
      </c>
      <c r="I114" s="14" t="s">
        <v>22</v>
      </c>
      <c r="J114" s="31">
        <v>15000000</v>
      </c>
      <c r="K114" s="31">
        <v>3750000</v>
      </c>
      <c r="L114" s="31">
        <v>18750000</v>
      </c>
      <c r="M114" s="31">
        <v>750000</v>
      </c>
    </row>
    <row r="115" spans="1:13" outlineLevel="2" x14ac:dyDescent="0.25">
      <c r="A115" s="1">
        <v>2</v>
      </c>
      <c r="B115" s="2" t="s">
        <v>30</v>
      </c>
      <c r="C115" s="2">
        <v>2</v>
      </c>
      <c r="D115" s="2" t="s">
        <v>36</v>
      </c>
      <c r="E115" s="3">
        <v>42700</v>
      </c>
      <c r="F115" s="2">
        <v>216</v>
      </c>
      <c r="G115" s="9" t="s">
        <v>68</v>
      </c>
      <c r="H115" s="11" t="s">
        <v>61</v>
      </c>
      <c r="I115" s="2" t="s">
        <v>22</v>
      </c>
      <c r="J115" s="30">
        <v>15000000</v>
      </c>
      <c r="K115" s="30">
        <v>3750000</v>
      </c>
      <c r="L115" s="30">
        <v>18750000</v>
      </c>
      <c r="M115" s="30">
        <v>750000</v>
      </c>
    </row>
    <row r="116" spans="1:13" outlineLevel="2" x14ac:dyDescent="0.25">
      <c r="A116" s="1">
        <v>2</v>
      </c>
      <c r="B116" s="2" t="s">
        <v>30</v>
      </c>
      <c r="C116" s="2">
        <v>2</v>
      </c>
      <c r="D116" s="2" t="s">
        <v>36</v>
      </c>
      <c r="E116" s="3">
        <v>42679</v>
      </c>
      <c r="F116" s="2">
        <v>210</v>
      </c>
      <c r="G116" s="9" t="s">
        <v>90</v>
      </c>
      <c r="H116" s="2" t="s">
        <v>84</v>
      </c>
      <c r="I116" s="2" t="s">
        <v>24</v>
      </c>
      <c r="J116" s="30">
        <v>14000000</v>
      </c>
      <c r="K116" s="30">
        <v>3500000</v>
      </c>
      <c r="L116" s="30">
        <v>17500000</v>
      </c>
      <c r="M116" s="30">
        <v>700000</v>
      </c>
    </row>
    <row r="117" spans="1:13" outlineLevel="2" x14ac:dyDescent="0.25">
      <c r="A117" s="13">
        <v>2</v>
      </c>
      <c r="B117" s="14" t="s">
        <v>30</v>
      </c>
      <c r="C117" s="14">
        <v>2</v>
      </c>
      <c r="D117" s="14" t="s">
        <v>36</v>
      </c>
      <c r="E117" s="15">
        <v>42687</v>
      </c>
      <c r="F117" s="14">
        <v>211</v>
      </c>
      <c r="G117" s="16" t="s">
        <v>91</v>
      </c>
      <c r="H117" s="14" t="s">
        <v>84</v>
      </c>
      <c r="I117" s="14" t="s">
        <v>26</v>
      </c>
      <c r="J117" s="31">
        <v>14000000</v>
      </c>
      <c r="K117" s="31">
        <v>3500000</v>
      </c>
      <c r="L117" s="31">
        <v>17500000</v>
      </c>
      <c r="M117" s="31">
        <v>700000</v>
      </c>
    </row>
    <row r="118" spans="1:13" outlineLevel="2" x14ac:dyDescent="0.25">
      <c r="A118" s="1">
        <v>2</v>
      </c>
      <c r="B118" s="2" t="s">
        <v>30</v>
      </c>
      <c r="C118" s="2">
        <v>2</v>
      </c>
      <c r="D118" s="2" t="s">
        <v>36</v>
      </c>
      <c r="E118" s="3">
        <v>42688</v>
      </c>
      <c r="F118" s="2">
        <v>212</v>
      </c>
      <c r="G118" s="9" t="s">
        <v>108</v>
      </c>
      <c r="H118" s="11" t="s">
        <v>78</v>
      </c>
      <c r="I118" s="11" t="s">
        <v>22</v>
      </c>
      <c r="J118" s="30">
        <v>10000000</v>
      </c>
      <c r="K118" s="30">
        <v>2500000</v>
      </c>
      <c r="L118" s="30">
        <v>12500000</v>
      </c>
      <c r="M118" s="30">
        <v>500000</v>
      </c>
    </row>
    <row r="119" spans="1:13" outlineLevel="2" x14ac:dyDescent="0.25">
      <c r="A119" s="103">
        <v>2</v>
      </c>
      <c r="B119" s="104" t="s">
        <v>30</v>
      </c>
      <c r="C119" s="104">
        <v>2</v>
      </c>
      <c r="D119" s="104" t="s">
        <v>36</v>
      </c>
      <c r="E119" s="105">
        <v>42694</v>
      </c>
      <c r="F119" s="104">
        <v>213</v>
      </c>
      <c r="G119" s="106" t="s">
        <v>109</v>
      </c>
      <c r="H119" s="104" t="s">
        <v>78</v>
      </c>
      <c r="I119" s="104" t="s">
        <v>22</v>
      </c>
      <c r="J119" s="107">
        <v>10000000</v>
      </c>
      <c r="K119" s="107">
        <v>2500000</v>
      </c>
      <c r="L119" s="107">
        <v>12500000</v>
      </c>
      <c r="M119" s="107">
        <v>500000</v>
      </c>
    </row>
    <row r="120" spans="1:13" outlineLevel="1" x14ac:dyDescent="0.25">
      <c r="A120" s="96"/>
      <c r="B120" s="97"/>
      <c r="C120" s="97"/>
      <c r="D120" s="96" t="s">
        <v>194</v>
      </c>
      <c r="E120" s="98"/>
      <c r="F120" s="97"/>
      <c r="G120" s="99"/>
      <c r="H120" s="97"/>
      <c r="I120" s="97"/>
      <c r="J120" s="100"/>
      <c r="K120" s="100"/>
      <c r="L120" s="100">
        <f>SUBTOTAL(9,L112:L119)</f>
        <v>152500000</v>
      </c>
      <c r="M120" s="100">
        <f>SUBTOTAL(9,M112:M119)</f>
        <v>6100000</v>
      </c>
    </row>
    <row r="121" spans="1:13" x14ac:dyDescent="0.25">
      <c r="A121" s="96"/>
      <c r="B121" s="97"/>
      <c r="C121" s="97"/>
      <c r="D121" s="96" t="s">
        <v>204</v>
      </c>
      <c r="E121" s="98"/>
      <c r="F121" s="97"/>
      <c r="G121" s="99"/>
      <c r="H121" s="97"/>
      <c r="I121" s="97"/>
      <c r="J121" s="100"/>
      <c r="K121" s="100"/>
      <c r="L121" s="100">
        <f>SUBTOTAL(9,L28:L119)</f>
        <v>1605000000</v>
      </c>
      <c r="M121" s="100">
        <f>SUBTOTAL(9,M28:M119)</f>
        <v>64200000</v>
      </c>
    </row>
  </sheetData>
  <sortState ref="A28:M110">
    <sortCondition ref="D28:D110"/>
  </sortState>
  <mergeCells count="2">
    <mergeCell ref="A8:B8"/>
    <mergeCell ref="C8:D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Ejercicios graficas estadistica</vt:lpstr>
      <vt:lpstr>Práctica</vt:lpstr>
      <vt:lpstr>Ventas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BdTabladinánica</vt:lpstr>
      <vt:lpstr>'1'!Área_de_extracción</vt:lpstr>
      <vt:lpstr>'2'!Área_de_extracción</vt:lpstr>
      <vt:lpstr>'3'!Área_de_extracción</vt:lpstr>
      <vt:lpstr>'4'!Área_de_extracción</vt:lpstr>
      <vt:lpstr>'5'!Área_de_extracción</vt:lpstr>
      <vt:lpstr>'1'!Criterios</vt:lpstr>
      <vt:lpstr>'2'!Criterios</vt:lpstr>
      <vt:lpstr>'3'!Criterios</vt:lpstr>
      <vt:lpstr>'4'!Criterios</vt:lpstr>
      <vt:lpstr>'5'!Criterios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sol mireya</dc:creator>
  <cp:lastModifiedBy>USUARIO</cp:lastModifiedBy>
  <dcterms:created xsi:type="dcterms:W3CDTF">2017-09-13T01:14:16Z</dcterms:created>
  <dcterms:modified xsi:type="dcterms:W3CDTF">2018-11-04T02:48:29Z</dcterms:modified>
</cp:coreProperties>
</file>